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Adult Ed BG Entitlement" sheetId="1" r:id="rId1"/>
  </sheets>
  <definedNames>
    <definedName name="_xlnm.Print_Titles" localSheetId="0">'Adult Ed BG Entitlement'!$1:$1</definedName>
  </definedNames>
  <calcPr fullCalcOnLoad="1"/>
</workbook>
</file>

<file path=xl/sharedStrings.xml><?xml version="1.0" encoding="utf-8"?>
<sst xmlns="http://schemas.openxmlformats.org/spreadsheetml/2006/main" count="1050" uniqueCount="473">
  <si>
    <t>Lynwood Unified</t>
  </si>
  <si>
    <t>Monrovia Unified</t>
  </si>
  <si>
    <t>Montebello Unified</t>
  </si>
  <si>
    <t>Norwalk-La Mirada Unified</t>
  </si>
  <si>
    <t>Palos Verdes Peninsula Unified</t>
  </si>
  <si>
    <t>Paramount Unified</t>
  </si>
  <si>
    <t>Pomona Unified</t>
  </si>
  <si>
    <t>Santa Monica-Malibu Unified</t>
  </si>
  <si>
    <t>Temple City Unified</t>
  </si>
  <si>
    <t>Torrance Unified</t>
  </si>
  <si>
    <t>Barstow Unified</t>
  </si>
  <si>
    <t>Chino Valley Unified</t>
  </si>
  <si>
    <t>Fontana Unified</t>
  </si>
  <si>
    <t>Redlands Unified</t>
  </si>
  <si>
    <t>Rialto Unified</t>
  </si>
  <si>
    <t>San Bernardino City Unified</t>
  </si>
  <si>
    <t>Yucaipa-Calimesa Jt. Unified</t>
  </si>
  <si>
    <t>Baker Valley Unified</t>
  </si>
  <si>
    <t>Silver Valley Unified</t>
  </si>
  <si>
    <t>Hesperia Unified</t>
  </si>
  <si>
    <t>Upland Unified</t>
  </si>
  <si>
    <t>Apple Valley Unified</t>
  </si>
  <si>
    <t>Escondido Union High</t>
  </si>
  <si>
    <t>Grossmont Union High</t>
  </si>
  <si>
    <t>San Dieguito Union High</t>
  </si>
  <si>
    <t>Sweetwater Union High</t>
  </si>
  <si>
    <t>Coronado Unified</t>
  </si>
  <si>
    <t>Mountain Empire Unified</t>
  </si>
  <si>
    <t>Poway Unified</t>
  </si>
  <si>
    <t>Ramona City Unified</t>
  </si>
  <si>
    <t>San Diego Unified</t>
  </si>
  <si>
    <t>Vista Unified</t>
  </si>
  <si>
    <t>San Marcos Unified</t>
  </si>
  <si>
    <t>Lodi Unified</t>
  </si>
  <si>
    <t>Manteca Unified</t>
  </si>
  <si>
    <t>Stockton Unified</t>
  </si>
  <si>
    <t>Tracy Joint Unified</t>
  </si>
  <si>
    <t>Lucia Mar Unified</t>
  </si>
  <si>
    <t>San Luis Coastal Unified</t>
  </si>
  <si>
    <t>Templeton Unified</t>
  </si>
  <si>
    <t>Jefferson Union High</t>
  </si>
  <si>
    <t>San Mateo Union High</t>
  </si>
  <si>
    <t>Sequoia Union High</t>
  </si>
  <si>
    <t>Cabrillo Unified</t>
  </si>
  <si>
    <t>South San Francisco Unified</t>
  </si>
  <si>
    <t>Lompoc Unified</t>
  </si>
  <si>
    <t>Campbell Union High</t>
  </si>
  <si>
    <t>East Side Union High</t>
  </si>
  <si>
    <t>Central Union High</t>
  </si>
  <si>
    <t>Calexico Unified</t>
  </si>
  <si>
    <t>Holtville Unified</t>
  </si>
  <si>
    <t>Imperial Unified</t>
  </si>
  <si>
    <t>San Pasqual Valley Unified</t>
  </si>
  <si>
    <t>Anderson Union High</t>
  </si>
  <si>
    <t>Shasta Union High</t>
  </si>
  <si>
    <t>Siskiyou Union High</t>
  </si>
  <si>
    <t>Yreka Union High</t>
  </si>
  <si>
    <t>Butte Valley Unified</t>
  </si>
  <si>
    <t>Scott Valley Unified</t>
  </si>
  <si>
    <t>Benicia Unified</t>
  </si>
  <si>
    <t>Fairfield-Suisun Unified</t>
  </si>
  <si>
    <t>Vacaville Unified</t>
  </si>
  <si>
    <t>Vallejo City Unified</t>
  </si>
  <si>
    <t>Petaluma Joint Union High</t>
  </si>
  <si>
    <t>Modesto City High</t>
  </si>
  <si>
    <t>Ceres Unified</t>
  </si>
  <si>
    <t>Patterson Joint Unified</t>
  </si>
  <si>
    <t>Newman-Crows Landing Unified</t>
  </si>
  <si>
    <t>Turlock Unified</t>
  </si>
  <si>
    <t>Sutter Co. Office of Education</t>
  </si>
  <si>
    <t>Southern Trinity Joint Unified</t>
  </si>
  <si>
    <t>Mountain Valley Unified</t>
  </si>
  <si>
    <t>Tulare Joint Union High</t>
  </si>
  <si>
    <t>Cutler-Orosi Joint Unified</t>
  </si>
  <si>
    <t>Visalia Unified</t>
  </si>
  <si>
    <t>Porterville Unified</t>
  </si>
  <si>
    <t>Dinuba Unified</t>
  </si>
  <si>
    <t>Summerville Union High</t>
  </si>
  <si>
    <t>Oxnard Union High</t>
  </si>
  <si>
    <t>Ojai Unified</t>
  </si>
  <si>
    <t>Simi Valley Unified</t>
  </si>
  <si>
    <t>Ventura Unified</t>
  </si>
  <si>
    <t>Conejo Valley Unified</t>
  </si>
  <si>
    <t>Moorpark Unified</t>
  </si>
  <si>
    <t>Davis Joint Unified</t>
  </si>
  <si>
    <t>Woodland Joint Unified</t>
  </si>
  <si>
    <t>Delano Joint Union High</t>
  </si>
  <si>
    <t>Kern Union High</t>
  </si>
  <si>
    <t>Wasco Union High</t>
  </si>
  <si>
    <t>Southern Kern Unified</t>
  </si>
  <si>
    <t>Tehachapi Unified</t>
  </si>
  <si>
    <t>Sierra Sands Unified</t>
  </si>
  <si>
    <t>McFarland Unified</t>
  </si>
  <si>
    <t>Hanford Joint Union High</t>
  </si>
  <si>
    <t>Corcoran Joint Unified</t>
  </si>
  <si>
    <t>Reef-Sunset Unified</t>
  </si>
  <si>
    <t>Kelseyville Unified</t>
  </si>
  <si>
    <t>Konocti Unified</t>
  </si>
  <si>
    <t>Lassen Union High</t>
  </si>
  <si>
    <t>Big Valley Joint Unified</t>
  </si>
  <si>
    <t>Antelope Valley Union High</t>
  </si>
  <si>
    <t>Centinela Valley Union High</t>
  </si>
  <si>
    <t>El Monte Union High</t>
  </si>
  <si>
    <t>Whittier Union High</t>
  </si>
  <si>
    <t>William S. Hart Union High</t>
  </si>
  <si>
    <t>ABC Unified</t>
  </si>
  <si>
    <t>Arcadia Unified</t>
  </si>
  <si>
    <t>Azusa Unified</t>
  </si>
  <si>
    <t>Baldwin Park Unified</t>
  </si>
  <si>
    <t>Bassett Unified</t>
  </si>
  <si>
    <t>Bonita Unified</t>
  </si>
  <si>
    <t>Burbank Unified</t>
  </si>
  <si>
    <t>Charter Oak Unified</t>
  </si>
  <si>
    <t>Covina-Valley Unified</t>
  </si>
  <si>
    <t>Culver City Unified</t>
  </si>
  <si>
    <t>Downey Unified</t>
  </si>
  <si>
    <t>Duarte Unified</t>
  </si>
  <si>
    <t>El Rancho Unified</t>
  </si>
  <si>
    <t>Glendora Unified</t>
  </si>
  <si>
    <t>Inglewood Unified</t>
  </si>
  <si>
    <t>Long Beach Unified</t>
  </si>
  <si>
    <t>Los Angeles Unified</t>
  </si>
  <si>
    <t>Local Educational Agencies</t>
  </si>
  <si>
    <t>Compton Unified</t>
  </si>
  <si>
    <t>Hacienda la Puente Unified</t>
  </si>
  <si>
    <t>Rowland Unified</t>
  </si>
  <si>
    <t>Walnut Valley Unified</t>
  </si>
  <si>
    <t>Redondo Beach Unified</t>
  </si>
  <si>
    <t>Madera Unified</t>
  </si>
  <si>
    <t>Golden Valley Unified School District</t>
  </si>
  <si>
    <t>Chawanakee Unified</t>
  </si>
  <si>
    <t>Yosemite Unified</t>
  </si>
  <si>
    <t>Tamalpais Union High</t>
  </si>
  <si>
    <t>Novato Unified</t>
  </si>
  <si>
    <t>Anderson Valley Unified</t>
  </si>
  <si>
    <t>Fort Bragg Unified</t>
  </si>
  <si>
    <t>Ukiah Unified</t>
  </si>
  <si>
    <t>Merced Union High</t>
  </si>
  <si>
    <t>Gustine Unified</t>
  </si>
  <si>
    <t>Delhi Unified</t>
  </si>
  <si>
    <t>Mono Co. Office of Education</t>
  </si>
  <si>
    <t>Salinas Union High</t>
  </si>
  <si>
    <t>Monterey Peninsula Unified</t>
  </si>
  <si>
    <t>Pacific Grove Unified</t>
  </si>
  <si>
    <t>North Monterey County Unified</t>
  </si>
  <si>
    <t>Soledad Unified</t>
  </si>
  <si>
    <t>Gonzales Unified</t>
  </si>
  <si>
    <t>Napa Valley Unified</t>
  </si>
  <si>
    <t>Nevada Joint Union High</t>
  </si>
  <si>
    <t>Huntington Beach Union High</t>
  </si>
  <si>
    <t>Capistrano Unified</t>
  </si>
  <si>
    <t>Garden Grove Unified</t>
  </si>
  <si>
    <t>Laguna Beach Unified</t>
  </si>
  <si>
    <t>Newport-Mesa Unified</t>
  </si>
  <si>
    <t>Orange Unified</t>
  </si>
  <si>
    <t>Saddleback Valley Unified</t>
  </si>
  <si>
    <t>Tustin Unified</t>
  </si>
  <si>
    <t>Placer Union High</t>
  </si>
  <si>
    <t>Roseville Joint Union High</t>
  </si>
  <si>
    <t>Perris Union High</t>
  </si>
  <si>
    <t>Alvord Unified</t>
  </si>
  <si>
    <t>Banning Unified</t>
  </si>
  <si>
    <t>Beaumont Unified</t>
  </si>
  <si>
    <t>Corona-Norco Unified</t>
  </si>
  <si>
    <t>Hemet Unified</t>
  </si>
  <si>
    <t>Jurupa Unified</t>
  </si>
  <si>
    <t>Moreno Valley Unified</t>
  </si>
  <si>
    <t>Riverside Unified</t>
  </si>
  <si>
    <t>San Jacinto Unified</t>
  </si>
  <si>
    <t>Coachella Valley Unified</t>
  </si>
  <si>
    <t>Lake Elsinore Unified</t>
  </si>
  <si>
    <t>Temecula Valley Unified</t>
  </si>
  <si>
    <t>Murrieta Valley Unified</t>
  </si>
  <si>
    <t>Galt Joint Union High</t>
  </si>
  <si>
    <t>Elk Grove Unified</t>
  </si>
  <si>
    <t>Folsom-Cordova Unified</t>
  </si>
  <si>
    <t>River Delta Joint Unified</t>
  </si>
  <si>
    <t>San Juan Unified</t>
  </si>
  <si>
    <t>Center Joint Unified</t>
  </si>
  <si>
    <t>Natomas Unified</t>
  </si>
  <si>
    <t>Twin Rivers Unified</t>
  </si>
  <si>
    <t>San Benito High</t>
  </si>
  <si>
    <t>Chaffey Joint Union High</t>
  </si>
  <si>
    <t>Victor Valley Union High</t>
  </si>
  <si>
    <t>Fremont Union High</t>
  </si>
  <si>
    <t>Mountain View-Los Altos Union High</t>
  </si>
  <si>
    <t>Gilroy Unified</t>
  </si>
  <si>
    <t>Morgan Hill Unified</t>
  </si>
  <si>
    <t>Palo Alto Unified</t>
  </si>
  <si>
    <t>San Jose Unified</t>
  </si>
  <si>
    <t>Santa Clara Unified</t>
  </si>
  <si>
    <t>Milpitas Unified</t>
  </si>
  <si>
    <t>Santa Cruz City High</t>
  </si>
  <si>
    <t>Pajaro Valley Unified</t>
  </si>
  <si>
    <t>Alameda City Unified</t>
  </si>
  <si>
    <t>Berkeley Unified</t>
  </si>
  <si>
    <t>Castro Valley Unified</t>
  </si>
  <si>
    <t>Fremont Unified</t>
  </si>
  <si>
    <t>Hayward Unified</t>
  </si>
  <si>
    <t>Livermore Valley Joint Unified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</si>
  <si>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</si>
  <si>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</si>
  <si>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</si>
  <si>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</si>
  <si>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</si>
  <si>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</si>
  <si>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Dublin Unified</t>
  </si>
  <si>
    <t>Pleasanton Unified</t>
  </si>
  <si>
    <t>Amador County Unified</t>
  </si>
  <si>
    <t>Oroville Union High</t>
  </si>
  <si>
    <t>Paradise Unified</t>
  </si>
  <si>
    <t>Calaveras Co. Office of Education</t>
  </si>
  <si>
    <t>Colusa Co. Office of Education</t>
  </si>
  <si>
    <t>Acalanes Union High</t>
  </si>
  <si>
    <t>Liberty Union High</t>
  </si>
  <si>
    <t>Antioch Unified</t>
  </si>
  <si>
    <t>Martinez Unified</t>
  </si>
  <si>
    <t>Mt. Diablo Unified</t>
  </si>
  <si>
    <t>Pittsburg Unified</t>
  </si>
  <si>
    <t>West Contra Costa Unified</t>
  </si>
  <si>
    <t>Del Norte County Unified</t>
  </si>
  <si>
    <t>El Dorado Co. Office of Education</t>
  </si>
  <si>
    <t>Clovis Unified</t>
  </si>
  <si>
    <t>Fresno Unified</t>
  </si>
  <si>
    <t>Kings Canyon Joint Unified</t>
  </si>
  <si>
    <t>Sanger Unified</t>
  </si>
  <si>
    <t>Selma Unified</t>
  </si>
  <si>
    <t>Firebaugh-Las Deltas Joint Unified</t>
  </si>
  <si>
    <t>Central Unified</t>
  </si>
  <si>
    <t>Mendota Unified</t>
  </si>
  <si>
    <t>Sierra Unified</t>
  </si>
  <si>
    <t>Riverdale Joint Unified</t>
  </si>
  <si>
    <t>Caruthers Unified</t>
  </si>
  <si>
    <t>Washington Unified</t>
  </si>
  <si>
    <t>Glenn Co. Office of Education</t>
  </si>
  <si>
    <t>Hamilton Unified</t>
  </si>
  <si>
    <t>Eureka City Unified</t>
  </si>
  <si>
    <t>Brawley Union High</t>
  </si>
  <si>
    <t>Tri-Valley ROP</t>
  </si>
  <si>
    <t>Riverside Co. Office of Education</t>
  </si>
  <si>
    <t>Metro Education</t>
  </si>
  <si>
    <t>Type of Funding</t>
  </si>
  <si>
    <t>MOE</t>
  </si>
  <si>
    <t>Consortium (Non-MOE)</t>
  </si>
  <si>
    <t>ALLAN HANCOCK</t>
  </si>
  <si>
    <t>WEST KERN</t>
  </si>
  <si>
    <t>Chabot-Las Positas CCD</t>
  </si>
  <si>
    <t>Foothill-DeAnza CCD</t>
  </si>
  <si>
    <t>Napa Valley CCD</t>
  </si>
  <si>
    <t>San Diego CCD</t>
  </si>
  <si>
    <t>West Valley Mission CCD</t>
  </si>
  <si>
    <t>San Jose Evergreen CCD</t>
  </si>
  <si>
    <t>Santa Clarita CCD</t>
  </si>
  <si>
    <t>Santa Monica CCD</t>
  </si>
  <si>
    <t>Riverside CCD</t>
  </si>
  <si>
    <t>Consortia Name</t>
  </si>
  <si>
    <t>South East Los Angeles Adult Education Consortium</t>
  </si>
  <si>
    <t>Northern Alameda Consortium for Adult Education</t>
  </si>
  <si>
    <t>Allan Hancock Community College Consortium</t>
  </si>
  <si>
    <t>Sequoias Adult Education Consortium (SAEC)</t>
  </si>
  <si>
    <t>About Students Regional Consortium, Riverside</t>
  </si>
  <si>
    <t>Capital Adult Education Regional Consortium</t>
  </si>
  <si>
    <t>North Orange County Regional Consortia for AE (NORC)</t>
  </si>
  <si>
    <t>Antelope Valley Regional Adult Education Consortium</t>
  </si>
  <si>
    <t>Victor Valley Adult Education Regional Consortium</t>
  </si>
  <si>
    <t>Citrus College Adult Education Consortium</t>
  </si>
  <si>
    <t>Barstow Area Consortium for Adult Education</t>
  </si>
  <si>
    <t>Mt. San Antonio Community College Consortium</t>
  </si>
  <si>
    <t>Southwest Riverside County Adult Education Regional Consortium</t>
  </si>
  <si>
    <t>Solano Adult Education Consortium</t>
  </si>
  <si>
    <t>Siskiyous Adult Education Consortium</t>
  </si>
  <si>
    <t>Yosemite (Stanislaus Mother Lode) Consortium</t>
  </si>
  <si>
    <t>Lassen Community College Consortium</t>
  </si>
  <si>
    <t>Imperial County Adult Education Consortium</t>
  </si>
  <si>
    <t>Los Angeles Regional Adult Education Consortium</t>
  </si>
  <si>
    <t>Butte-Glenn Adult Ed Consortium</t>
  </si>
  <si>
    <t>Santa Cruz County Adult Education Consortium</t>
  </si>
  <si>
    <t>Accel San Mateo County</t>
  </si>
  <si>
    <t>Delta Sierra Regional Alliance (San Joaquin Delta)</t>
  </si>
  <si>
    <t>South Bay Consortium for Adult Education</t>
  </si>
  <si>
    <t>Desert Regional Consortium</t>
  </si>
  <si>
    <t>South Orange County Regional Consortium (SOCRC)</t>
  </si>
  <si>
    <t>Santa Barbara AEBG Consortium</t>
  </si>
  <si>
    <t>State Center Adult Education Consortium</t>
  </si>
  <si>
    <t>Chabot-Las Positas/Mid-Alameda County Consortium</t>
  </si>
  <si>
    <t>South Bay Adult Education Consortium (El Camino)</t>
  </si>
  <si>
    <t>West End Corridor/Chaffey Regional AE Consortium</t>
  </si>
  <si>
    <t>Claremont Adult School</t>
  </si>
  <si>
    <t>West Hills College Consortium</t>
  </si>
  <si>
    <t>Coast Adult Education Consortium</t>
  </si>
  <si>
    <t>Marin County Adult Education Block Grant Consortium</t>
  </si>
  <si>
    <t>San Bernardino Community College District Consortium</t>
  </si>
  <si>
    <t>North Central Adult Education Consortium  (Yuba)</t>
  </si>
  <si>
    <t>Tri City Adult Education Consortium</t>
  </si>
  <si>
    <t>Ventura County Adult Education Consortium  (VCAEC)</t>
  </si>
  <si>
    <t>Shasta-Tehama-Trinity Adult Education Consortium</t>
  </si>
  <si>
    <t>South Bay Adult Education Consortium/Southwestern College</t>
  </si>
  <si>
    <t>Foothill De Anza / NSCCSTC</t>
  </si>
  <si>
    <t>Gateway Adult Education Network</t>
  </si>
  <si>
    <t>Lake Tahoe Adult Education Consortium</t>
  </si>
  <si>
    <t>Rio Hondo Region Adult Education Consortium</t>
  </si>
  <si>
    <t>Feather River Adult Education Consortium</t>
  </si>
  <si>
    <t>Southern Alameda County Consortium (Ohlone CCD)</t>
  </si>
  <si>
    <t>Rancho Santiago Consortium</t>
  </si>
  <si>
    <t>Gavilan Regional Adult Career and Education Services</t>
  </si>
  <si>
    <t>Glendale Community College District Regional Consortium</t>
  </si>
  <si>
    <t>Salinas Valley Adult Education Consortium</t>
  </si>
  <si>
    <t>Grossmont-Cuyamaca Consortium</t>
  </si>
  <si>
    <t>Kern AEBG Consortium</t>
  </si>
  <si>
    <t>Long Beach Adult Education</t>
  </si>
  <si>
    <t>San Luis Obispo County Adult Education Consortium</t>
  </si>
  <si>
    <t>West Kern Consortium</t>
  </si>
  <si>
    <t>Coastal North County Adult Education Consortium</t>
  </si>
  <si>
    <t>Palo Verde Consortium</t>
  </si>
  <si>
    <t>Sierra Joint Consortium</t>
  </si>
  <si>
    <t>Pasadena Area Consortium</t>
  </si>
  <si>
    <t>Sonoma County Adult Education Consortium</t>
  </si>
  <si>
    <t>San Diego Adult Education Regional Consortium</t>
  </si>
  <si>
    <t>Santa Clarita Valley Adult Education Consortium</t>
  </si>
  <si>
    <t>Santa Monica Regional Consortium</t>
  </si>
  <si>
    <t>Copper Mountain</t>
  </si>
  <si>
    <t>Contra Costa County Consortium</t>
  </si>
  <si>
    <t>North Coast Adult Education Consortium</t>
  </si>
  <si>
    <t>RIVERSIDE Consortium</t>
  </si>
  <si>
    <t>San Mateo (Consortium fiscal agent)</t>
  </si>
  <si>
    <t>ANTELOPE (Consortium fiscal agent)</t>
  </si>
  <si>
    <t>BARSTOW (Consortium fiscal agent)</t>
  </si>
  <si>
    <t>BUTTE-GLENN (Consortium fiscal agent)</t>
  </si>
  <si>
    <t>15-16 Amounts</t>
  </si>
  <si>
    <t>16-17 Amounts</t>
  </si>
  <si>
    <t>AEBG Consortia Allocation for 16-17</t>
  </si>
  <si>
    <t>* No fiscal agent</t>
  </si>
  <si>
    <t>* Allan Hancock CCD is the fiscal agent</t>
  </si>
  <si>
    <t>* San Mateo Union High School District is the fiscal agent</t>
  </si>
  <si>
    <t>* Antelope Valley Union High School District is the fiscal agent</t>
  </si>
  <si>
    <t>* Butte CCD is the fiscal agent</t>
  </si>
  <si>
    <t>* Sacramento County Office of Education is the fiscal agent</t>
  </si>
  <si>
    <t>Mid Alameda Consortium</t>
  </si>
  <si>
    <t>* Monrovia USD is the fiscal agent.</t>
  </si>
  <si>
    <t>* Barstow USD is the fiscal agent</t>
  </si>
  <si>
    <t>* Coast CCD is the fiscal agent</t>
  </si>
  <si>
    <t>COAST (Consortium fiscal agent)</t>
  </si>
  <si>
    <t>* MiraCosta CCD is the fiscal agent</t>
  </si>
  <si>
    <t>* Contra Costa COE is the fiscal agent</t>
  </si>
  <si>
    <t>Capital (Consortium fiscal agent)</t>
  </si>
  <si>
    <t>Citrus Consortium fiscal agent</t>
  </si>
  <si>
    <t>MIRACOSTA (Consortium fiscal agent)</t>
  </si>
  <si>
    <t>Contra Costa (Consortium fiscal agent)</t>
  </si>
  <si>
    <t>* Copper Mountain CCD is the fiscal agent</t>
  </si>
  <si>
    <t>COPPER MOUNTAIN (Consortium fiscal agent)</t>
  </si>
  <si>
    <t>Delta Sierra (Consortium fiscal agent)</t>
  </si>
  <si>
    <t>DESERT (Consortium fiscal agent)</t>
  </si>
  <si>
    <t>FEATHER RIVER (Consortium fiscal agent)</t>
  </si>
  <si>
    <t>MERCED (Consortium fiscal agent)</t>
  </si>
  <si>
    <t>* San Joaquin Delta CCD is the fiscal agent</t>
  </si>
  <si>
    <t>* Desert CCD is the fiscal agent</t>
  </si>
  <si>
    <t>* Feather River CCD is the fiscal agent</t>
  </si>
  <si>
    <t>* Merced CCD is the fiscal agent</t>
  </si>
  <si>
    <t>* Gavilan CCD is the fiscal agent</t>
  </si>
  <si>
    <t>Foothill-DeAnza Consortium</t>
  </si>
  <si>
    <t>GAVILAN (Consortium fiscal agent)</t>
  </si>
  <si>
    <t>GLENDALE (Consortium fiscal agent)</t>
  </si>
  <si>
    <t>GROSSMONT (Consortium fiscal agent)</t>
  </si>
  <si>
    <t>Imperial (Consortium fiscal agent)</t>
  </si>
  <si>
    <t>Kern (Consortium fiscal agent)</t>
  </si>
  <si>
    <t>Lake Tahoe (Consortium fiscal agent)</t>
  </si>
  <si>
    <t>Lassen (Consortium fiscal agent)</t>
  </si>
  <si>
    <t>LONG BEACH (Consortium fiscal agent)</t>
  </si>
  <si>
    <t>* Glendale CCD is the fiscal agent</t>
  </si>
  <si>
    <t>* Grossmont CCD is the fiscal agent</t>
  </si>
  <si>
    <t>* Kern CCD is the fiscal agent</t>
  </si>
  <si>
    <t>* Lake Tahoe CCD is the fiscal agent</t>
  </si>
  <si>
    <t>* Lassen CCD is the fiscal agent</t>
  </si>
  <si>
    <t>* Long Beach USD is the fiscal agent</t>
  </si>
  <si>
    <t>Los Angeles Consortium</t>
  </si>
  <si>
    <t>* Marin CCD is the fiscal agent</t>
  </si>
  <si>
    <t>MARIN (Consortium fiscal agent)</t>
  </si>
  <si>
    <t>Mendocino-Lake Consortium</t>
  </si>
  <si>
    <t>* Mendocino-Lake CCD is the fiscal agent</t>
  </si>
  <si>
    <t>MENDOCINO-LAKE (Consortium fiscal agent)</t>
  </si>
  <si>
    <t>Monterey Peninsula Consortium</t>
  </si>
  <si>
    <t>* Monterey Peninsula CCD is the fiscal agent</t>
  </si>
  <si>
    <t>MONTEREY (Consortium fiscal agent)</t>
  </si>
  <si>
    <t>* Mt. San Antonio CCD is the fiscal agent</t>
  </si>
  <si>
    <t>MT. SAN ANTONIO (Consortium fiscal agent)</t>
  </si>
  <si>
    <t>NAPA VALLEY Consortium</t>
  </si>
  <si>
    <t>YUBA (Consortium fiscal agent)</t>
  </si>
  <si>
    <t>* Redwoods CCD is the fiscal agent</t>
  </si>
  <si>
    <t>North Coast (Consortium fiscal agent)</t>
  </si>
  <si>
    <t>* North Orange CCD is the fiscal agent</t>
  </si>
  <si>
    <t>NORTH ORANGE (Consortium fiscal agent)</t>
  </si>
  <si>
    <t>North Alameda (Consortium fiscal agent)</t>
  </si>
  <si>
    <t>* Piedmont City USD is the fiscal agent</t>
  </si>
  <si>
    <t>* Palo Verde CCD is the fiscal agent</t>
  </si>
  <si>
    <t>PALO VERDE (Consortium fiscal agent)</t>
  </si>
  <si>
    <t>* Pasadena CCD is the fiscal agent</t>
  </si>
  <si>
    <t>PASADENA (Consortium fiscal agent)</t>
  </si>
  <si>
    <t>* Rancho Santiago CCD is the fiscal agent</t>
  </si>
  <si>
    <t>RANCHO SANTIAGO (Consortium fiscal agent)</t>
  </si>
  <si>
    <t>* Rio Hondo CCD is the fiscal agent</t>
  </si>
  <si>
    <t>RIO HONDO (Consortium fiscal agent)</t>
  </si>
  <si>
    <t>Salinas Valley (Consortium fiscal agent)</t>
  </si>
  <si>
    <t>* Hartnell CCD is the fiscal agent</t>
  </si>
  <si>
    <t>* San Bernardino CCD  is the fiscal agent</t>
  </si>
  <si>
    <t>SAN BERNARDINO (Consortium fiscal agent)</t>
  </si>
  <si>
    <t>SAN DIEGO Consortium</t>
  </si>
  <si>
    <t>San Diego North Adult Education Partnership</t>
  </si>
  <si>
    <t>San Diego North (Consortium fiscal agent)</t>
  </si>
  <si>
    <t>San Francisco Adult Educational Consortium</t>
  </si>
  <si>
    <t>* Vista USD is the fiscal agent</t>
  </si>
  <si>
    <t>* San Francisco CCD is the fiscal agent</t>
  </si>
  <si>
    <t>SAN FRANCISCO (Consortium fiscal agent)</t>
  </si>
  <si>
    <t>* San Luis Obispo CCD is the fiscal agent</t>
  </si>
  <si>
    <t>SAN LUIS OBISPO (Consortium fiscal agent)</t>
  </si>
  <si>
    <t>* Santa Barbara CCD is the fiscal agent</t>
  </si>
  <si>
    <t>SANTA BARBARA (Consortium fiscal agent)</t>
  </si>
  <si>
    <t>SANTA CLARITA Consortium</t>
  </si>
  <si>
    <t>* Cabrillo CCD is the fiscal agent</t>
  </si>
  <si>
    <t>Santa Cruz (Consortium fiscal agent)</t>
  </si>
  <si>
    <t>SANTA MONICA (Consortium fiscal agent)</t>
  </si>
  <si>
    <t>* Santa Monica USD is the fiscal agent</t>
  </si>
  <si>
    <t>* Visalia USD is the fiscal agent</t>
  </si>
  <si>
    <t>SEQUOIAS (Consortium fiscal agent)</t>
  </si>
  <si>
    <t>* Shasta-Tehama-Trinity CCD is the fiscal agent</t>
  </si>
  <si>
    <t>SHASTA-TEHAMA-TRINITY (Consortium fiscal agent)</t>
  </si>
  <si>
    <t>* Roseville Joint UHSD is the fiscal agent</t>
  </si>
  <si>
    <t>SIERRA (Consortium fiscal agent)</t>
  </si>
  <si>
    <t>* Siskiyous CCD is the fiscal agent</t>
  </si>
  <si>
    <t>Siskiyou (Consortium fiscal agent)</t>
  </si>
  <si>
    <t>* Fairfield-Suisun USD is the fiscal agent</t>
  </si>
  <si>
    <t>SOLANO (Consortium fiscal agent)</t>
  </si>
  <si>
    <t>* Sonoma County CCD is the fiscal agent</t>
  </si>
  <si>
    <t>SONOMA (Consortium fiscal agent)</t>
  </si>
  <si>
    <t>* El Camino CCD is the fiscal agent</t>
  </si>
  <si>
    <t>EL CAMINO (Consortium fiscal agent)</t>
  </si>
  <si>
    <t>* Southwestern CCD is the fiscal agent</t>
  </si>
  <si>
    <t>South Bay (Consortium fiscal agent)</t>
  </si>
  <si>
    <t>SOUTH BAY Consortium</t>
  </si>
  <si>
    <t>CERRITOS (Consortium fiscal agent)</t>
  </si>
  <si>
    <t>* South Orange CCD is the fiscal agent</t>
  </si>
  <si>
    <t>SOUTH ORANGE (Consortium fiscal agent)</t>
  </si>
  <si>
    <t>* Ohlone CCD is the fiscal agent</t>
  </si>
  <si>
    <t>OHLONE (Consortium fiscal agent)</t>
  </si>
  <si>
    <t>* Mt. San Jacinto CCD is the fiscal agent</t>
  </si>
  <si>
    <t>SW Riverside (Consortium fiscal agent)</t>
  </si>
  <si>
    <t>* State Center CCD is the fiscal agent</t>
  </si>
  <si>
    <t>STATE CENTER (Consortium fiscal agent)</t>
  </si>
  <si>
    <t>* Paramount USD is the fiscal agent</t>
  </si>
  <si>
    <t>Tri City (Consortium fiscal agent)</t>
  </si>
  <si>
    <t>* Ventura CCD is the fiscal agent</t>
  </si>
  <si>
    <t>VENTURA (Consortium fiscal agent)</t>
  </si>
  <si>
    <t>* Victor Valley CCD is the fiscal agent</t>
  </si>
  <si>
    <t>VICTOR VALLEY (Consortium fiscal agent)</t>
  </si>
  <si>
    <t>CHAFFEY (consortium fiscal agent)</t>
  </si>
  <si>
    <t>* Chaffey Joint UHSD is the fiscal agent</t>
  </si>
  <si>
    <t>* West Hills CCD is the fiscal agent</t>
  </si>
  <si>
    <t>WEST HILLS (consortium fiscal agent)</t>
  </si>
  <si>
    <t>* West Kern CCD is the fiscal agent</t>
  </si>
  <si>
    <t>* Yosemite CCD is the fiscal agent</t>
  </si>
  <si>
    <t>YOSEMITE (consortium fiscal agent)</t>
  </si>
  <si>
    <t>* Imperial County Office of Education is the fiscal agent</t>
  </si>
  <si>
    <t>* Yuba CCD is the fiscal agent</t>
  </si>
  <si>
    <t>Napa Valley Adult Education Consortium</t>
  </si>
  <si>
    <t>* Cerritos CCD is the fiscal agent</t>
  </si>
  <si>
    <t>Notes</t>
  </si>
  <si>
    <t>AEBG Consortia Allocation for 17-18</t>
  </si>
  <si>
    <t>1. The preliminary schedule follows the legislative language of AB104.</t>
  </si>
  <si>
    <t>Los Angeles CCD</t>
  </si>
  <si>
    <t>2. Members receive not less than what they received 15-16 or if mutually agreed upon an adjusted amount.</t>
  </si>
  <si>
    <t>4. This schedule is a preliminary schedule for the 17-18 fiscal year.</t>
  </si>
  <si>
    <t xml:space="preserve">5. The schedule above is based on the State's 15-16 apportionment to consortia fiscal agents and direct funded members. </t>
  </si>
  <si>
    <t>3. There are no member reductions.</t>
  </si>
  <si>
    <t>6. $4,857,134 witheld for distribution to support consortia and for counties not served for 15-16, 16-17, 17-18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</si>
</sst>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dd\-mmm\-yyyy"/>
    <numFmt numFmtId="173" formatCode="0000000"/>
    <numFmt numFmtId="174" formatCode="&quot;$&quot;#,##0.00"/>
    <numFmt numFmtId="175" formatCode="0.00_);\(0.00\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171" fontId="0" fillId="0" borderId="0" xfId="0" applyNumberFormat="1" applyFont="1" applyAlignment="1">
      <alignment/>
    </xf>
    <xf numFmtId="49" fontId="5" fillId="33" borderId="11" xfId="0" applyNumberFormat="1" applyFont="1" applyFill="1" applyBorder="1" applyAlignment="1">
      <alignment horizontal="center" wrapText="1"/>
    </xf>
    <xf numFmtId="0" fontId="2" fillId="0" borderId="12" xfId="56" applyFont="1" applyFill="1" applyBorder="1" applyAlignment="1">
      <alignment wrapText="1"/>
      <protection/>
    </xf>
    <xf numFmtId="171" fontId="0" fillId="0" borderId="12" xfId="0" applyNumberFormat="1" applyFont="1" applyFill="1" applyBorder="1" applyAlignment="1">
      <alignment/>
    </xf>
    <xf numFmtId="171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171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7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71" fontId="6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171" fontId="0" fillId="0" borderId="12" xfId="0" applyNumberFormat="1" applyBorder="1" applyAlignment="1">
      <alignment/>
    </xf>
    <xf numFmtId="171" fontId="1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asummary2012P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0"/>
  <sheetViews>
    <sheetView tabSelected="1" zoomScale="90" zoomScaleNormal="90" zoomScaleSheetLayoutView="30" zoomScalePageLayoutView="0" workbookViewId="0" topLeftCell="A1">
      <selection activeCell="D500" sqref="D500"/>
    </sheetView>
  </sheetViews>
  <sheetFormatPr defaultColWidth="9.140625" defaultRowHeight="12.75" customHeight="1"/>
  <cols>
    <col min="1" max="1" width="4.140625" style="1" customWidth="1"/>
    <col min="2" max="2" width="63.7109375" style="1" bestFit="1" customWidth="1"/>
    <col min="3" max="3" width="19.57421875" style="1" bestFit="1" customWidth="1"/>
    <col min="4" max="4" width="31.421875" style="1" customWidth="1"/>
    <col min="5" max="5" width="20.57421875" style="1" bestFit="1" customWidth="1"/>
    <col min="6" max="6" width="16.28125" style="3" customWidth="1"/>
    <col min="7" max="7" width="17.57421875" style="1" customWidth="1"/>
    <col min="8" max="8" width="18.57421875" style="1" bestFit="1" customWidth="1"/>
    <col min="9" max="16384" width="9.140625" style="1" customWidth="1"/>
  </cols>
  <sheetData>
    <row r="1" spans="2:8" ht="25.5">
      <c r="B1" s="4" t="s">
        <v>255</v>
      </c>
      <c r="C1" s="4" t="s">
        <v>330</v>
      </c>
      <c r="D1" s="4" t="s">
        <v>122</v>
      </c>
      <c r="E1" s="2" t="s">
        <v>241</v>
      </c>
      <c r="F1" s="2" t="s">
        <v>328</v>
      </c>
      <c r="G1" s="2" t="s">
        <v>329</v>
      </c>
      <c r="H1" s="4" t="s">
        <v>465</v>
      </c>
    </row>
    <row r="2" spans="1:8" ht="15.75">
      <c r="A2" s="1">
        <v>1</v>
      </c>
      <c r="B2" s="17" t="s">
        <v>260</v>
      </c>
      <c r="C2" s="16">
        <f>SUM(F3:F15)+G11</f>
        <v>7851639</v>
      </c>
      <c r="D2" s="5"/>
      <c r="E2" s="5"/>
      <c r="F2" s="12"/>
      <c r="G2" s="6"/>
      <c r="H2" s="16">
        <v>7851639</v>
      </c>
    </row>
    <row r="3" spans="2:8" ht="12.75">
      <c r="B3" s="15" t="s">
        <v>331</v>
      </c>
      <c r="C3" s="13"/>
      <c r="D3" s="10" t="s">
        <v>160</v>
      </c>
      <c r="E3" s="9" t="s">
        <v>243</v>
      </c>
      <c r="F3" s="12">
        <v>85409</v>
      </c>
      <c r="G3" s="12">
        <v>85409</v>
      </c>
      <c r="H3" s="13"/>
    </row>
    <row r="4" spans="2:8" ht="12.75">
      <c r="B4" s="13"/>
      <c r="C4" s="13"/>
      <c r="D4" s="5" t="s">
        <v>160</v>
      </c>
      <c r="E4" s="5" t="s">
        <v>242</v>
      </c>
      <c r="F4" s="6">
        <v>133495</v>
      </c>
      <c r="G4" s="6">
        <v>133495</v>
      </c>
      <c r="H4" s="13"/>
    </row>
    <row r="5" spans="2:8" ht="12.75">
      <c r="B5" s="13"/>
      <c r="C5" s="13"/>
      <c r="D5" s="9" t="s">
        <v>163</v>
      </c>
      <c r="E5" s="9" t="s">
        <v>243</v>
      </c>
      <c r="F5" s="12">
        <v>1047700</v>
      </c>
      <c r="G5" s="12">
        <v>1047700</v>
      </c>
      <c r="H5" s="13"/>
    </row>
    <row r="6" spans="2:8" ht="12.75">
      <c r="B6" s="13"/>
      <c r="C6" s="13"/>
      <c r="D6" s="5" t="s">
        <v>163</v>
      </c>
      <c r="E6" s="5" t="s">
        <v>242</v>
      </c>
      <c r="F6" s="6">
        <v>441645</v>
      </c>
      <c r="G6" s="6">
        <v>441645</v>
      </c>
      <c r="H6" s="13"/>
    </row>
    <row r="7" spans="2:8" ht="12.75">
      <c r="B7" s="13"/>
      <c r="C7" s="13"/>
      <c r="D7" s="9" t="s">
        <v>165</v>
      </c>
      <c r="E7" s="9" t="s">
        <v>243</v>
      </c>
      <c r="F7" s="12">
        <v>485080</v>
      </c>
      <c r="G7" s="12">
        <v>485080</v>
      </c>
      <c r="H7" s="13"/>
    </row>
    <row r="8" spans="2:8" ht="12.75">
      <c r="B8" s="13"/>
      <c r="C8" s="13"/>
      <c r="D8" s="5" t="s">
        <v>165</v>
      </c>
      <c r="E8" s="5" t="s">
        <v>242</v>
      </c>
      <c r="F8" s="6">
        <v>503695</v>
      </c>
      <c r="G8" s="6">
        <v>503695</v>
      </c>
      <c r="H8" s="13"/>
    </row>
    <row r="9" spans="2:8" ht="12.75">
      <c r="B9" s="13"/>
      <c r="C9" s="13"/>
      <c r="D9" s="9" t="s">
        <v>166</v>
      </c>
      <c r="E9" s="9" t="s">
        <v>243</v>
      </c>
      <c r="F9" s="12">
        <v>1096613</v>
      </c>
      <c r="G9" s="12">
        <v>1096613</v>
      </c>
      <c r="H9" s="13"/>
    </row>
    <row r="10" spans="2:8" ht="12.75">
      <c r="B10" s="13"/>
      <c r="C10" s="13"/>
      <c r="D10" s="5" t="s">
        <v>166</v>
      </c>
      <c r="E10" s="5" t="s">
        <v>242</v>
      </c>
      <c r="F10" s="6">
        <v>258444</v>
      </c>
      <c r="G10" s="6">
        <v>258444</v>
      </c>
      <c r="H10" s="13"/>
    </row>
    <row r="11" spans="2:8" ht="12.75">
      <c r="B11" s="13"/>
      <c r="C11" s="13"/>
      <c r="D11" s="11" t="s">
        <v>323</v>
      </c>
      <c r="E11" s="9" t="s">
        <v>243</v>
      </c>
      <c r="F11" s="6">
        <v>0</v>
      </c>
      <c r="G11" s="6">
        <v>118019</v>
      </c>
      <c r="H11" s="13"/>
    </row>
    <row r="12" spans="2:8" ht="12.75">
      <c r="B12" s="13"/>
      <c r="C12" s="13"/>
      <c r="D12" s="9" t="s">
        <v>254</v>
      </c>
      <c r="E12" s="9" t="s">
        <v>243</v>
      </c>
      <c r="F12" s="12">
        <v>540527</v>
      </c>
      <c r="G12" s="12">
        <v>540527</v>
      </c>
      <c r="H12" s="13"/>
    </row>
    <row r="13" spans="2:8" ht="12.75">
      <c r="B13" s="13"/>
      <c r="C13" s="13"/>
      <c r="D13" s="9" t="s">
        <v>239</v>
      </c>
      <c r="E13" s="9" t="s">
        <v>243</v>
      </c>
      <c r="F13" s="12">
        <v>295464</v>
      </c>
      <c r="G13" s="12">
        <v>295464</v>
      </c>
      <c r="H13" s="13"/>
    </row>
    <row r="14" spans="2:8" ht="12.75">
      <c r="B14" s="13"/>
      <c r="C14" s="13"/>
      <c r="D14" s="9" t="s">
        <v>167</v>
      </c>
      <c r="E14" s="9" t="s">
        <v>243</v>
      </c>
      <c r="F14" s="12">
        <v>295000</v>
      </c>
      <c r="G14" s="12">
        <v>295000</v>
      </c>
      <c r="H14" s="13"/>
    </row>
    <row r="15" spans="2:8" ht="12.75">
      <c r="B15" s="13"/>
      <c r="C15" s="13"/>
      <c r="D15" s="5" t="s">
        <v>167</v>
      </c>
      <c r="E15" s="5" t="s">
        <v>242</v>
      </c>
      <c r="F15" s="6">
        <v>2550548</v>
      </c>
      <c r="G15" s="6">
        <v>2550548</v>
      </c>
      <c r="H15" s="13"/>
    </row>
    <row r="16" spans="2:8" ht="12.75">
      <c r="B16" s="13"/>
      <c r="C16" s="13"/>
      <c r="D16" s="5"/>
      <c r="E16" s="5"/>
      <c r="F16" s="6"/>
      <c r="G16" s="6"/>
      <c r="H16" s="13"/>
    </row>
    <row r="17" spans="1:8" ht="15.75">
      <c r="A17" s="1">
        <v>2</v>
      </c>
      <c r="B17" s="17" t="s">
        <v>277</v>
      </c>
      <c r="C17" s="16">
        <f>SUM(F17:F23)+G19</f>
        <v>9113286</v>
      </c>
      <c r="D17" s="5" t="s">
        <v>43</v>
      </c>
      <c r="E17" s="5" t="s">
        <v>242</v>
      </c>
      <c r="F17" s="6">
        <v>9273</v>
      </c>
      <c r="G17" s="6">
        <v>9273</v>
      </c>
      <c r="H17" s="16">
        <v>9113286</v>
      </c>
    </row>
    <row r="18" spans="2:8" ht="12.75">
      <c r="B18" s="15" t="s">
        <v>333</v>
      </c>
      <c r="C18" s="13"/>
      <c r="D18" s="5" t="s">
        <v>40</v>
      </c>
      <c r="E18" s="5" t="s">
        <v>242</v>
      </c>
      <c r="F18" s="6">
        <v>1097242</v>
      </c>
      <c r="G18" s="6">
        <v>1097242</v>
      </c>
      <c r="H18" s="13"/>
    </row>
    <row r="19" spans="2:8" ht="12.75">
      <c r="B19" s="13"/>
      <c r="C19" s="13"/>
      <c r="D19" s="11" t="s">
        <v>324</v>
      </c>
      <c r="E19" s="9" t="s">
        <v>243</v>
      </c>
      <c r="F19" s="6">
        <v>0</v>
      </c>
      <c r="G19" s="6">
        <v>68863</v>
      </c>
      <c r="H19" s="13"/>
    </row>
    <row r="20" spans="2:8" ht="12.75">
      <c r="B20" s="13"/>
      <c r="C20" s="13"/>
      <c r="D20" s="11" t="s">
        <v>324</v>
      </c>
      <c r="E20" s="9" t="s">
        <v>243</v>
      </c>
      <c r="F20" s="12">
        <v>2243980</v>
      </c>
      <c r="G20" s="12">
        <v>2243980</v>
      </c>
      <c r="H20" s="13"/>
    </row>
    <row r="21" spans="2:8" ht="12.75">
      <c r="B21" s="13"/>
      <c r="C21" s="13"/>
      <c r="D21" s="5" t="s">
        <v>41</v>
      </c>
      <c r="E21" s="5" t="s">
        <v>242</v>
      </c>
      <c r="F21" s="6">
        <v>3787037</v>
      </c>
      <c r="G21" s="6">
        <v>3787037</v>
      </c>
      <c r="H21" s="13"/>
    </row>
    <row r="22" spans="2:8" ht="12.75">
      <c r="B22" s="13"/>
      <c r="C22" s="13"/>
      <c r="D22" s="5" t="s">
        <v>42</v>
      </c>
      <c r="E22" s="5" t="s">
        <v>242</v>
      </c>
      <c r="F22" s="6">
        <v>1054988</v>
      </c>
      <c r="G22" s="6">
        <v>1054988</v>
      </c>
      <c r="H22" s="13"/>
    </row>
    <row r="23" spans="2:8" ht="12.75">
      <c r="B23" s="13"/>
      <c r="C23" s="13"/>
      <c r="D23" s="5" t="s">
        <v>44</v>
      </c>
      <c r="E23" s="5" t="s">
        <v>242</v>
      </c>
      <c r="F23" s="6">
        <v>851903</v>
      </c>
      <c r="G23" s="6">
        <v>851903</v>
      </c>
      <c r="H23" s="13"/>
    </row>
    <row r="24" spans="2:8" ht="12.75">
      <c r="B24" s="13"/>
      <c r="C24" s="13"/>
      <c r="D24" s="5"/>
      <c r="E24" s="5"/>
      <c r="F24" s="6"/>
      <c r="G24" s="6"/>
      <c r="H24" s="13"/>
    </row>
    <row r="25" spans="1:10" ht="15.75">
      <c r="A25" s="1">
        <v>3</v>
      </c>
      <c r="B25" s="17" t="s">
        <v>258</v>
      </c>
      <c r="C25" s="16">
        <f>SUM(F25:F27)+G25</f>
        <v>1572185.7752779983</v>
      </c>
      <c r="D25" s="11" t="s">
        <v>244</v>
      </c>
      <c r="E25" s="9" t="s">
        <v>243</v>
      </c>
      <c r="F25" s="12">
        <v>0</v>
      </c>
      <c r="G25" s="12">
        <v>32581</v>
      </c>
      <c r="H25" s="16">
        <v>1572185.7752779983</v>
      </c>
      <c r="J25" s="20"/>
    </row>
    <row r="26" spans="2:8" ht="12.75">
      <c r="B26" s="15" t="s">
        <v>332</v>
      </c>
      <c r="C26" s="13"/>
      <c r="D26" s="9" t="s">
        <v>244</v>
      </c>
      <c r="E26" s="9" t="s">
        <v>243</v>
      </c>
      <c r="F26" s="12">
        <v>1061699.7752779983</v>
      </c>
      <c r="G26" s="12">
        <v>1061699.7752779983</v>
      </c>
      <c r="H26" s="13"/>
    </row>
    <row r="27" spans="2:8" ht="12.75">
      <c r="B27" s="13"/>
      <c r="C27" s="13"/>
      <c r="D27" s="5" t="s">
        <v>45</v>
      </c>
      <c r="E27" s="5" t="s">
        <v>242</v>
      </c>
      <c r="F27" s="6">
        <v>477905</v>
      </c>
      <c r="G27" s="6">
        <v>477905</v>
      </c>
      <c r="H27" s="13"/>
    </row>
    <row r="28" spans="2:8" ht="12.75">
      <c r="B28" s="13"/>
      <c r="C28" s="13"/>
      <c r="D28" s="5"/>
      <c r="E28" s="5"/>
      <c r="F28" s="6"/>
      <c r="G28" s="6"/>
      <c r="H28" s="13"/>
    </row>
    <row r="29" spans="1:8" ht="15.75">
      <c r="A29" s="1">
        <v>4</v>
      </c>
      <c r="B29" s="17" t="s">
        <v>263</v>
      </c>
      <c r="C29" s="16">
        <f>SUM(F29:F32)+G29</f>
        <v>3803733</v>
      </c>
      <c r="D29" s="11" t="s">
        <v>325</v>
      </c>
      <c r="E29" s="9" t="s">
        <v>243</v>
      </c>
      <c r="F29" s="12">
        <v>0</v>
      </c>
      <c r="G29" s="6">
        <v>46228</v>
      </c>
      <c r="H29" s="16">
        <v>3803733</v>
      </c>
    </row>
    <row r="30" spans="2:8" ht="12.75">
      <c r="B30" s="15" t="s">
        <v>334</v>
      </c>
      <c r="C30" s="13"/>
      <c r="D30" s="11" t="s">
        <v>325</v>
      </c>
      <c r="E30" s="9" t="s">
        <v>243</v>
      </c>
      <c r="F30" s="12">
        <v>1506388</v>
      </c>
      <c r="G30" s="12">
        <v>1506388</v>
      </c>
      <c r="H30" s="13"/>
    </row>
    <row r="31" spans="2:8" ht="12.75">
      <c r="B31" s="13"/>
      <c r="C31" s="13"/>
      <c r="D31" s="5" t="s">
        <v>100</v>
      </c>
      <c r="E31" s="5" t="s">
        <v>242</v>
      </c>
      <c r="F31" s="6">
        <v>2205727</v>
      </c>
      <c r="G31" s="6">
        <v>2205727</v>
      </c>
      <c r="H31" s="13"/>
    </row>
    <row r="32" spans="2:8" ht="12.75">
      <c r="B32" s="13"/>
      <c r="C32" s="13"/>
      <c r="D32" s="5" t="s">
        <v>89</v>
      </c>
      <c r="E32" s="5" t="s">
        <v>242</v>
      </c>
      <c r="F32" s="6">
        <v>45390</v>
      </c>
      <c r="G32" s="6">
        <v>45390</v>
      </c>
      <c r="H32" s="13"/>
    </row>
    <row r="33" spans="2:8" ht="12.75">
      <c r="B33" s="13"/>
      <c r="C33" s="13"/>
      <c r="D33" s="5"/>
      <c r="E33" s="5"/>
      <c r="F33" s="6"/>
      <c r="G33" s="6"/>
      <c r="H33" s="13"/>
    </row>
    <row r="34" spans="1:8" ht="15.75">
      <c r="A34" s="1">
        <v>5</v>
      </c>
      <c r="B34" s="17" t="s">
        <v>266</v>
      </c>
      <c r="C34" s="16">
        <f>SUM(F34:F38)+G35</f>
        <v>860324</v>
      </c>
      <c r="D34" s="5" t="s">
        <v>17</v>
      </c>
      <c r="E34" s="5" t="s">
        <v>242</v>
      </c>
      <c r="F34" s="6">
        <v>1653</v>
      </c>
      <c r="G34" s="6">
        <v>1653</v>
      </c>
      <c r="H34" s="16">
        <v>860324</v>
      </c>
    </row>
    <row r="35" spans="2:8" ht="12.75">
      <c r="B35" s="15" t="s">
        <v>339</v>
      </c>
      <c r="C35" s="13"/>
      <c r="D35" s="11" t="s">
        <v>326</v>
      </c>
      <c r="E35" s="9" t="s">
        <v>243</v>
      </c>
      <c r="F35" s="6">
        <v>0</v>
      </c>
      <c r="G35" s="6">
        <v>23016</v>
      </c>
      <c r="H35" s="13"/>
    </row>
    <row r="36" spans="2:8" ht="12.75">
      <c r="B36" s="13"/>
      <c r="C36" s="13"/>
      <c r="D36" s="11" t="s">
        <v>326</v>
      </c>
      <c r="E36" s="9" t="s">
        <v>243</v>
      </c>
      <c r="F36" s="12">
        <v>750000</v>
      </c>
      <c r="G36" s="12">
        <v>750000</v>
      </c>
      <c r="H36" s="13"/>
    </row>
    <row r="37" spans="2:8" ht="12.75">
      <c r="B37" s="13"/>
      <c r="C37" s="13"/>
      <c r="D37" s="5" t="s">
        <v>10</v>
      </c>
      <c r="E37" s="5" t="s">
        <v>242</v>
      </c>
      <c r="F37" s="6">
        <v>77611</v>
      </c>
      <c r="G37" s="6">
        <v>77611</v>
      </c>
      <c r="H37" s="13"/>
    </row>
    <row r="38" spans="2:8" ht="12.75">
      <c r="B38" s="13"/>
      <c r="C38" s="13"/>
      <c r="D38" s="5" t="s">
        <v>18</v>
      </c>
      <c r="E38" s="5" t="s">
        <v>242</v>
      </c>
      <c r="F38" s="6">
        <v>8044</v>
      </c>
      <c r="G38" s="6">
        <v>8044</v>
      </c>
      <c r="H38" s="13"/>
    </row>
    <row r="39" spans="2:8" ht="12.75">
      <c r="B39" s="13"/>
      <c r="C39" s="13"/>
      <c r="D39" s="5"/>
      <c r="E39" s="5"/>
      <c r="F39" s="6"/>
      <c r="G39" s="6"/>
      <c r="H39" s="13"/>
    </row>
    <row r="40" spans="1:8" ht="15.75">
      <c r="A40" s="1">
        <v>6</v>
      </c>
      <c r="B40" s="17" t="s">
        <v>275</v>
      </c>
      <c r="C40" s="16">
        <f>SUM(F40:F46)+G41</f>
        <v>2077962.6546952364</v>
      </c>
      <c r="D40" s="5" t="s">
        <v>57</v>
      </c>
      <c r="E40" s="5" t="s">
        <v>242</v>
      </c>
      <c r="F40" s="6">
        <v>25</v>
      </c>
      <c r="G40" s="6">
        <v>25</v>
      </c>
      <c r="H40" s="16">
        <v>2077962.6546952364</v>
      </c>
    </row>
    <row r="41" spans="2:8" ht="12.75">
      <c r="B41" s="15" t="s">
        <v>335</v>
      </c>
      <c r="C41" s="13"/>
      <c r="D41" s="11" t="s">
        <v>327</v>
      </c>
      <c r="E41" s="9" t="s">
        <v>243</v>
      </c>
      <c r="F41" s="12">
        <v>0</v>
      </c>
      <c r="G41" s="6">
        <v>27819</v>
      </c>
      <c r="H41" s="13"/>
    </row>
    <row r="42" spans="2:8" ht="12.75">
      <c r="B42" s="13"/>
      <c r="C42" s="13"/>
      <c r="D42" s="11" t="s">
        <v>327</v>
      </c>
      <c r="E42" s="9" t="s">
        <v>243</v>
      </c>
      <c r="F42" s="12">
        <v>906519.6546952364</v>
      </c>
      <c r="G42" s="12">
        <v>906519.6546952364</v>
      </c>
      <c r="H42" s="13"/>
    </row>
    <row r="43" spans="2:8" ht="12.75">
      <c r="B43" s="13"/>
      <c r="C43" s="13"/>
      <c r="D43" s="5" t="s">
        <v>234</v>
      </c>
      <c r="E43" s="5" t="s">
        <v>242</v>
      </c>
      <c r="F43" s="6">
        <v>335309</v>
      </c>
      <c r="G43" s="6">
        <v>335309</v>
      </c>
      <c r="H43" s="13"/>
    </row>
    <row r="44" spans="2:8" ht="12.75">
      <c r="B44" s="13"/>
      <c r="C44" s="13"/>
      <c r="D44" s="5" t="s">
        <v>235</v>
      </c>
      <c r="E44" s="5" t="s">
        <v>242</v>
      </c>
      <c r="F44" s="6">
        <v>96726</v>
      </c>
      <c r="G44" s="6">
        <v>96726</v>
      </c>
      <c r="H44" s="13"/>
    </row>
    <row r="45" spans="2:8" ht="12.75">
      <c r="B45" s="13"/>
      <c r="C45" s="13"/>
      <c r="D45" s="5" t="s">
        <v>209</v>
      </c>
      <c r="E45" s="5" t="s">
        <v>242</v>
      </c>
      <c r="F45" s="6">
        <v>683057</v>
      </c>
      <c r="G45" s="6">
        <v>683057</v>
      </c>
      <c r="H45" s="13"/>
    </row>
    <row r="46" spans="2:8" ht="12.75">
      <c r="B46" s="13"/>
      <c r="C46" s="13"/>
      <c r="D46" s="5" t="s">
        <v>210</v>
      </c>
      <c r="E46" s="5" t="s">
        <v>242</v>
      </c>
      <c r="F46" s="6">
        <v>28507</v>
      </c>
      <c r="G46" s="6">
        <v>28507</v>
      </c>
      <c r="H46" s="13"/>
    </row>
    <row r="47" spans="2:8" ht="12.75">
      <c r="B47" s="13"/>
      <c r="C47" s="13"/>
      <c r="D47" s="5"/>
      <c r="E47" s="5"/>
      <c r="F47" s="6"/>
      <c r="G47" s="6"/>
      <c r="H47" s="13"/>
    </row>
    <row r="48" spans="1:8" ht="15.75">
      <c r="A48" s="1">
        <v>7</v>
      </c>
      <c r="B48" s="17" t="s">
        <v>261</v>
      </c>
      <c r="C48" s="16">
        <f>SUM(F48:F61)+G55</f>
        <v>11128458</v>
      </c>
      <c r="D48" s="5" t="s">
        <v>208</v>
      </c>
      <c r="E48" s="5" t="s">
        <v>242</v>
      </c>
      <c r="F48" s="6">
        <v>80997</v>
      </c>
      <c r="G48" s="6">
        <v>80997</v>
      </c>
      <c r="H48" s="16">
        <v>11128458</v>
      </c>
    </row>
    <row r="49" spans="2:8" ht="12.75">
      <c r="B49" s="15" t="s">
        <v>336</v>
      </c>
      <c r="C49" s="13"/>
      <c r="D49" s="5" t="s">
        <v>178</v>
      </c>
      <c r="E49" s="5" t="s">
        <v>242</v>
      </c>
      <c r="F49" s="6">
        <v>81978</v>
      </c>
      <c r="G49" s="6">
        <v>81978</v>
      </c>
      <c r="H49" s="13"/>
    </row>
    <row r="50" spans="2:8" ht="12.75">
      <c r="B50" s="13"/>
      <c r="C50" s="13"/>
      <c r="D50" s="5" t="s">
        <v>84</v>
      </c>
      <c r="E50" s="5" t="s">
        <v>242</v>
      </c>
      <c r="F50" s="6">
        <v>86173</v>
      </c>
      <c r="G50" s="6">
        <v>86173</v>
      </c>
      <c r="H50" s="13"/>
    </row>
    <row r="51" spans="2:8" ht="12.75">
      <c r="B51" s="13"/>
      <c r="C51" s="13"/>
      <c r="D51" s="5" t="s">
        <v>221</v>
      </c>
      <c r="E51" s="5" t="s">
        <v>242</v>
      </c>
      <c r="F51" s="6">
        <v>53835</v>
      </c>
      <c r="G51" s="6">
        <v>53835</v>
      </c>
      <c r="H51" s="13"/>
    </row>
    <row r="52" spans="2:8" ht="12.75">
      <c r="B52" s="13"/>
      <c r="C52" s="13"/>
      <c r="D52" s="5" t="s">
        <v>174</v>
      </c>
      <c r="E52" s="5" t="s">
        <v>242</v>
      </c>
      <c r="F52" s="6">
        <v>1307756</v>
      </c>
      <c r="G52" s="6">
        <v>1307756</v>
      </c>
      <c r="H52" s="13"/>
    </row>
    <row r="53" spans="2:8" ht="12.75">
      <c r="B53" s="13"/>
      <c r="C53" s="13"/>
      <c r="D53" s="5" t="s">
        <v>175</v>
      </c>
      <c r="E53" s="5" t="s">
        <v>242</v>
      </c>
      <c r="F53" s="6">
        <v>309626</v>
      </c>
      <c r="G53" s="6">
        <v>309626</v>
      </c>
      <c r="H53" s="13"/>
    </row>
    <row r="54" spans="2:8" ht="12.75">
      <c r="B54" s="13"/>
      <c r="C54" s="13"/>
      <c r="D54" s="5" t="s">
        <v>173</v>
      </c>
      <c r="E54" s="5" t="s">
        <v>242</v>
      </c>
      <c r="F54" s="6">
        <v>76428</v>
      </c>
      <c r="G54" s="6">
        <v>76428</v>
      </c>
      <c r="H54" s="13"/>
    </row>
    <row r="55" spans="2:8" ht="12.75">
      <c r="B55" s="13"/>
      <c r="C55" s="13"/>
      <c r="D55" s="11" t="s">
        <v>344</v>
      </c>
      <c r="E55" s="9" t="s">
        <v>243</v>
      </c>
      <c r="F55" s="6">
        <v>0</v>
      </c>
      <c r="G55" s="6">
        <v>181730</v>
      </c>
      <c r="H55" s="13"/>
    </row>
    <row r="56" spans="2:8" ht="12.75">
      <c r="B56" s="13"/>
      <c r="C56" s="13"/>
      <c r="D56" s="5" t="s">
        <v>179</v>
      </c>
      <c r="E56" s="5" t="s">
        <v>242</v>
      </c>
      <c r="F56" s="6">
        <v>64176</v>
      </c>
      <c r="G56" s="6">
        <v>64176</v>
      </c>
      <c r="H56" s="13"/>
    </row>
    <row r="57" spans="2:8" ht="12.75">
      <c r="B57" s="13"/>
      <c r="C57" s="13"/>
      <c r="D57" s="11" t="s">
        <v>344</v>
      </c>
      <c r="E57" s="9" t="s">
        <v>243</v>
      </c>
      <c r="F57" s="12">
        <v>5496881</v>
      </c>
      <c r="G57" s="12">
        <v>5496881</v>
      </c>
      <c r="H57" s="13"/>
    </row>
    <row r="58" spans="2:8" ht="12.75">
      <c r="B58" s="13"/>
      <c r="C58" s="13"/>
      <c r="D58" s="11" t="s">
        <v>344</v>
      </c>
      <c r="E58" s="11" t="s">
        <v>243</v>
      </c>
      <c r="F58" s="12">
        <v>425000</v>
      </c>
      <c r="G58" s="12">
        <v>425000</v>
      </c>
      <c r="H58" s="13"/>
    </row>
    <row r="59" spans="2:8" ht="12.75">
      <c r="B59" s="13"/>
      <c r="C59" s="13"/>
      <c r="D59" s="5" t="s">
        <v>177</v>
      </c>
      <c r="E59" s="5" t="s">
        <v>242</v>
      </c>
      <c r="F59" s="6">
        <v>826183</v>
      </c>
      <c r="G59" s="6">
        <v>826183</v>
      </c>
      <c r="H59" s="13"/>
    </row>
    <row r="60" spans="2:8" ht="12.75">
      <c r="B60" s="13"/>
      <c r="C60" s="13"/>
      <c r="D60" s="5" t="s">
        <v>180</v>
      </c>
      <c r="E60" s="5" t="s">
        <v>242</v>
      </c>
      <c r="F60" s="6">
        <v>1994706</v>
      </c>
      <c r="G60" s="6">
        <v>1994706</v>
      </c>
      <c r="H60" s="13"/>
    </row>
    <row r="61" spans="2:8" ht="12.75">
      <c r="B61" s="5"/>
      <c r="C61" s="5"/>
      <c r="D61" s="5" t="s">
        <v>233</v>
      </c>
      <c r="E61" s="5" t="s">
        <v>242</v>
      </c>
      <c r="F61" s="6">
        <v>142989</v>
      </c>
      <c r="G61" s="6">
        <v>142989</v>
      </c>
      <c r="H61" s="5"/>
    </row>
    <row r="62" spans="2:8" ht="12.75">
      <c r="B62" s="5"/>
      <c r="C62" s="5"/>
      <c r="D62" s="5"/>
      <c r="E62" s="5"/>
      <c r="F62" s="6"/>
      <c r="G62" s="6"/>
      <c r="H62" s="5"/>
    </row>
    <row r="63" spans="1:8" ht="15.75">
      <c r="A63" s="1">
        <v>8</v>
      </c>
      <c r="B63" s="17" t="s">
        <v>284</v>
      </c>
      <c r="C63" s="16">
        <f>SUM(F63:F81)+G65</f>
        <v>8958889</v>
      </c>
      <c r="D63" s="9" t="s">
        <v>196</v>
      </c>
      <c r="E63" s="9" t="s">
        <v>243</v>
      </c>
      <c r="F63" s="12">
        <v>90255</v>
      </c>
      <c r="G63" s="12">
        <v>90255</v>
      </c>
      <c r="H63" s="16">
        <v>8958889</v>
      </c>
    </row>
    <row r="64" spans="2:8" ht="12.75">
      <c r="B64" s="15" t="s">
        <v>331</v>
      </c>
      <c r="C64" s="13"/>
      <c r="D64" s="5" t="s">
        <v>196</v>
      </c>
      <c r="E64" s="5" t="s">
        <v>242</v>
      </c>
      <c r="F64" s="6">
        <v>2586388</v>
      </c>
      <c r="G64" s="6">
        <v>2586388</v>
      </c>
      <c r="H64" s="13"/>
    </row>
    <row r="65" spans="2:8" ht="12.75">
      <c r="B65" s="13"/>
      <c r="C65" s="13"/>
      <c r="D65" s="11" t="s">
        <v>337</v>
      </c>
      <c r="E65" s="9" t="s">
        <v>243</v>
      </c>
      <c r="F65" s="6">
        <v>0</v>
      </c>
      <c r="G65" s="6">
        <v>65943</v>
      </c>
      <c r="H65" s="13"/>
    </row>
    <row r="66" spans="2:8" ht="12.75">
      <c r="B66" s="13"/>
      <c r="C66" s="13"/>
      <c r="D66" s="9" t="s">
        <v>246</v>
      </c>
      <c r="E66" s="9" t="s">
        <v>243</v>
      </c>
      <c r="F66" s="12">
        <v>684487</v>
      </c>
      <c r="G66" s="12">
        <v>684487</v>
      </c>
      <c r="H66" s="13"/>
    </row>
    <row r="67" spans="2:8" ht="12.75">
      <c r="B67" s="13"/>
      <c r="C67" s="13"/>
      <c r="D67" s="10" t="s">
        <v>206</v>
      </c>
      <c r="E67" s="9" t="s">
        <v>243</v>
      </c>
      <c r="F67" s="12">
        <v>192526</v>
      </c>
      <c r="G67" s="12">
        <v>192526</v>
      </c>
      <c r="H67" s="13"/>
    </row>
    <row r="68" spans="2:8" ht="12.75">
      <c r="B68" s="13"/>
      <c r="C68" s="13"/>
      <c r="D68" s="5" t="s">
        <v>206</v>
      </c>
      <c r="E68" s="5" t="s">
        <v>242</v>
      </c>
      <c r="F68" s="6">
        <v>149472</v>
      </c>
      <c r="G68" s="6">
        <v>149472</v>
      </c>
      <c r="H68" s="13"/>
    </row>
    <row r="69" spans="2:8" ht="12.75">
      <c r="B69" s="13"/>
      <c r="C69" s="13"/>
      <c r="D69" s="9" t="s">
        <v>198</v>
      </c>
      <c r="E69" s="9" t="s">
        <v>243</v>
      </c>
      <c r="F69" s="12">
        <v>140280</v>
      </c>
      <c r="G69" s="12">
        <v>140280</v>
      </c>
      <c r="H69" s="13"/>
    </row>
    <row r="70" spans="2:8" ht="12.75">
      <c r="B70" s="13"/>
      <c r="C70" s="13"/>
      <c r="D70" s="5" t="s">
        <v>198</v>
      </c>
      <c r="E70" s="5" t="s">
        <v>242</v>
      </c>
      <c r="F70" s="6">
        <v>1719474</v>
      </c>
      <c r="G70" s="6">
        <v>1719474</v>
      </c>
      <c r="H70" s="13"/>
    </row>
    <row r="71" spans="2:8" ht="12.75">
      <c r="B71" s="13"/>
      <c r="C71" s="13"/>
      <c r="D71" s="9" t="s">
        <v>199</v>
      </c>
      <c r="E71" s="9" t="s">
        <v>243</v>
      </c>
      <c r="F71" s="12">
        <v>260562</v>
      </c>
      <c r="G71" s="12">
        <v>260562</v>
      </c>
      <c r="H71" s="13"/>
    </row>
    <row r="72" spans="2:8" ht="12.75">
      <c r="B72" s="13"/>
      <c r="C72" s="13"/>
      <c r="D72" s="5" t="s">
        <v>199</v>
      </c>
      <c r="E72" s="5" t="s">
        <v>242</v>
      </c>
      <c r="F72" s="6">
        <v>208938</v>
      </c>
      <c r="G72" s="6">
        <v>208938</v>
      </c>
      <c r="H72" s="13"/>
    </row>
    <row r="73" spans="2:8" ht="12.75">
      <c r="B73" s="13"/>
      <c r="C73" s="13"/>
      <c r="D73" s="9" t="s">
        <v>201</v>
      </c>
      <c r="E73" s="9" t="s">
        <v>243</v>
      </c>
      <c r="F73" s="12">
        <v>226540</v>
      </c>
      <c r="G73" s="12">
        <v>226540</v>
      </c>
      <c r="H73" s="13"/>
    </row>
    <row r="74" spans="2:8" ht="12.75">
      <c r="B74" s="13"/>
      <c r="C74" s="13"/>
      <c r="D74" s="5" t="s">
        <v>201</v>
      </c>
      <c r="E74" s="5" t="s">
        <v>242</v>
      </c>
      <c r="F74" s="6">
        <v>194966</v>
      </c>
      <c r="G74" s="6">
        <v>194966</v>
      </c>
      <c r="H74" s="13"/>
    </row>
    <row r="75" spans="2:8" ht="12.75">
      <c r="B75" s="13"/>
      <c r="C75" s="13"/>
      <c r="D75" s="10" t="s">
        <v>207</v>
      </c>
      <c r="E75" s="9" t="s">
        <v>243</v>
      </c>
      <c r="F75" s="12">
        <v>232726</v>
      </c>
      <c r="G75" s="12">
        <v>232726</v>
      </c>
      <c r="H75" s="13"/>
    </row>
    <row r="76" spans="2:8" ht="12.75">
      <c r="B76" s="13"/>
      <c r="C76" s="13"/>
      <c r="D76" s="5" t="s">
        <v>207</v>
      </c>
      <c r="E76" s="5" t="s">
        <v>242</v>
      </c>
      <c r="F76" s="6">
        <v>27119</v>
      </c>
      <c r="G76" s="6">
        <v>27119</v>
      </c>
      <c r="H76" s="13"/>
    </row>
    <row r="77" spans="2:8" ht="12.75">
      <c r="B77" s="13"/>
      <c r="C77" s="13"/>
      <c r="D77" s="9" t="s">
        <v>204</v>
      </c>
      <c r="E77" s="9" t="s">
        <v>243</v>
      </c>
      <c r="F77" s="12">
        <v>183447</v>
      </c>
      <c r="G77" s="12">
        <v>183447</v>
      </c>
      <c r="H77" s="13"/>
    </row>
    <row r="78" spans="2:8" ht="12.75">
      <c r="B78" s="13"/>
      <c r="C78" s="13"/>
      <c r="D78" s="5" t="s">
        <v>204</v>
      </c>
      <c r="E78" s="5" t="s">
        <v>242</v>
      </c>
      <c r="F78" s="6">
        <v>1357768</v>
      </c>
      <c r="G78" s="6">
        <v>1357768</v>
      </c>
      <c r="H78" s="13"/>
    </row>
    <row r="79" spans="2:8" ht="12.75">
      <c r="B79" s="13"/>
      <c r="C79" s="13"/>
      <c r="D79" s="9" t="s">
        <v>205</v>
      </c>
      <c r="E79" s="9" t="s">
        <v>243</v>
      </c>
      <c r="F79" s="12">
        <v>135198</v>
      </c>
      <c r="G79" s="12">
        <v>135198</v>
      </c>
      <c r="H79" s="13"/>
    </row>
    <row r="80" spans="2:8" ht="12.75">
      <c r="B80" s="13"/>
      <c r="C80" s="13"/>
      <c r="D80" s="5" t="s">
        <v>205</v>
      </c>
      <c r="E80" s="5" t="s">
        <v>242</v>
      </c>
      <c r="F80" s="6">
        <v>500000</v>
      </c>
      <c r="G80" s="6">
        <v>500000</v>
      </c>
      <c r="H80" s="13"/>
    </row>
    <row r="81" spans="2:8" ht="12.75">
      <c r="B81" s="13"/>
      <c r="C81" s="13"/>
      <c r="D81" s="8" t="s">
        <v>238</v>
      </c>
      <c r="E81" s="9" t="s">
        <v>243</v>
      </c>
      <c r="F81" s="12">
        <v>2800</v>
      </c>
      <c r="G81" s="12">
        <v>2800</v>
      </c>
      <c r="H81" s="13"/>
    </row>
    <row r="82" spans="2:8" ht="12.75">
      <c r="B82" s="13"/>
      <c r="C82" s="13"/>
      <c r="D82" s="8"/>
      <c r="E82" s="9"/>
      <c r="F82" s="12"/>
      <c r="G82" s="6"/>
      <c r="H82" s="13"/>
    </row>
    <row r="83" spans="1:8" ht="15.75">
      <c r="A83" s="1">
        <v>9</v>
      </c>
      <c r="B83" s="17" t="s">
        <v>265</v>
      </c>
      <c r="C83" s="16">
        <f>SUM(F83:F89)+G84</f>
        <v>4097268</v>
      </c>
      <c r="D83" s="5" t="s">
        <v>107</v>
      </c>
      <c r="E83" s="5" t="s">
        <v>242</v>
      </c>
      <c r="F83" s="6">
        <v>1326589</v>
      </c>
      <c r="G83" s="6">
        <v>1326589</v>
      </c>
      <c r="H83" s="16">
        <v>4097268</v>
      </c>
    </row>
    <row r="84" spans="2:8" ht="12.75">
      <c r="B84" s="15" t="s">
        <v>338</v>
      </c>
      <c r="C84" s="13"/>
      <c r="D84" s="11" t="s">
        <v>345</v>
      </c>
      <c r="E84" s="9" t="s">
        <v>243</v>
      </c>
      <c r="F84" s="6">
        <v>0</v>
      </c>
      <c r="G84" s="6">
        <v>23016</v>
      </c>
      <c r="H84" s="13"/>
    </row>
    <row r="85" spans="2:8" ht="12.75">
      <c r="B85" s="13"/>
      <c r="C85" s="13"/>
      <c r="D85" s="18" t="s">
        <v>287</v>
      </c>
      <c r="E85" s="5" t="s">
        <v>242</v>
      </c>
      <c r="F85" s="14">
        <v>685855</v>
      </c>
      <c r="G85" s="14">
        <v>685855</v>
      </c>
      <c r="H85" s="13"/>
    </row>
    <row r="86" spans="2:8" ht="12.75">
      <c r="B86" s="13"/>
      <c r="C86" s="13"/>
      <c r="D86" s="5" t="s">
        <v>116</v>
      </c>
      <c r="E86" s="5" t="s">
        <v>242</v>
      </c>
      <c r="F86" s="6">
        <v>21592</v>
      </c>
      <c r="G86" s="6">
        <v>21592</v>
      </c>
      <c r="H86" s="13"/>
    </row>
    <row r="87" spans="2:8" ht="12.75">
      <c r="B87" s="13"/>
      <c r="C87" s="13"/>
      <c r="D87" s="5" t="s">
        <v>118</v>
      </c>
      <c r="E87" s="5" t="s">
        <v>242</v>
      </c>
      <c r="F87" s="6">
        <v>197407</v>
      </c>
      <c r="G87" s="6">
        <v>197407</v>
      </c>
      <c r="H87" s="13"/>
    </row>
    <row r="88" spans="2:8" ht="12.75">
      <c r="B88" s="13"/>
      <c r="C88" s="13"/>
      <c r="D88" s="11" t="s">
        <v>345</v>
      </c>
      <c r="E88" s="9" t="s">
        <v>243</v>
      </c>
      <c r="F88" s="12">
        <v>750000</v>
      </c>
      <c r="G88" s="12">
        <v>750000</v>
      </c>
      <c r="H88" s="13"/>
    </row>
    <row r="89" spans="2:8" ht="12.75">
      <c r="B89" s="13"/>
      <c r="C89" s="13"/>
      <c r="D89" s="5" t="s">
        <v>1</v>
      </c>
      <c r="E89" s="5" t="s">
        <v>242</v>
      </c>
      <c r="F89" s="6">
        <v>1092809</v>
      </c>
      <c r="G89" s="6">
        <v>1092809</v>
      </c>
      <c r="H89" s="13"/>
    </row>
    <row r="90" spans="2:8" ht="12.75">
      <c r="B90" s="13"/>
      <c r="C90" s="13"/>
      <c r="D90" s="5"/>
      <c r="E90" s="5"/>
      <c r="F90" s="6"/>
      <c r="G90" s="6"/>
      <c r="H90" s="13"/>
    </row>
    <row r="91" spans="1:8" ht="15.75">
      <c r="A91" s="1">
        <v>10</v>
      </c>
      <c r="B91" s="17" t="s">
        <v>289</v>
      </c>
      <c r="C91" s="16">
        <f>SUM(F91:F94)+G91</f>
        <v>7073559.483063927</v>
      </c>
      <c r="D91" s="11" t="s">
        <v>341</v>
      </c>
      <c r="E91" s="9" t="s">
        <v>243</v>
      </c>
      <c r="F91" s="6">
        <v>0</v>
      </c>
      <c r="G91" s="6">
        <v>70073</v>
      </c>
      <c r="H91" s="16">
        <f>C91</f>
        <v>7073559.483063927</v>
      </c>
    </row>
    <row r="92" spans="2:8" ht="12.75">
      <c r="B92" s="15" t="s">
        <v>340</v>
      </c>
      <c r="C92" s="13"/>
      <c r="D92" s="11" t="s">
        <v>341</v>
      </c>
      <c r="E92" s="9" t="s">
        <v>243</v>
      </c>
      <c r="F92" s="12">
        <v>2283398.4830639274</v>
      </c>
      <c r="G92" s="12">
        <v>2283398.4830639274</v>
      </c>
      <c r="H92" s="13"/>
    </row>
    <row r="93" spans="2:8" ht="12.75">
      <c r="B93" s="13"/>
      <c r="C93" s="13"/>
      <c r="D93" s="5" t="s">
        <v>149</v>
      </c>
      <c r="E93" s="5" t="s">
        <v>242</v>
      </c>
      <c r="F93" s="6">
        <v>4464460</v>
      </c>
      <c r="G93" s="6">
        <v>4464460</v>
      </c>
      <c r="H93" s="13"/>
    </row>
    <row r="94" spans="2:8" ht="12.75">
      <c r="B94" s="13"/>
      <c r="C94" s="13"/>
      <c r="D94" s="5" t="s">
        <v>153</v>
      </c>
      <c r="E94" s="5" t="s">
        <v>242</v>
      </c>
      <c r="F94" s="6">
        <v>255628</v>
      </c>
      <c r="G94" s="6">
        <v>255628</v>
      </c>
      <c r="H94" s="13"/>
    </row>
    <row r="95" spans="2:8" ht="12.75">
      <c r="B95" s="13"/>
      <c r="C95" s="13"/>
      <c r="D95" s="5"/>
      <c r="E95" s="5"/>
      <c r="F95" s="6"/>
      <c r="G95" s="6"/>
      <c r="H95" s="13"/>
    </row>
    <row r="96" spans="1:8" ht="15.75">
      <c r="A96" s="1">
        <v>11</v>
      </c>
      <c r="B96" s="17" t="s">
        <v>312</v>
      </c>
      <c r="C96" s="16">
        <f>SUM(F96:F98)+G96</f>
        <v>1132499.5269351164</v>
      </c>
      <c r="D96" s="11" t="s">
        <v>346</v>
      </c>
      <c r="E96" s="9" t="s">
        <v>243</v>
      </c>
      <c r="F96" s="6">
        <v>0</v>
      </c>
      <c r="G96" s="6">
        <v>30728</v>
      </c>
      <c r="H96" s="16">
        <v>1132499.5269351164</v>
      </c>
    </row>
    <row r="97" spans="2:8" ht="12.75">
      <c r="B97" s="15" t="s">
        <v>342</v>
      </c>
      <c r="C97" s="13"/>
      <c r="D97" s="11" t="s">
        <v>346</v>
      </c>
      <c r="E97" s="9" t="s">
        <v>243</v>
      </c>
      <c r="F97" s="12">
        <v>1001299.5269351165</v>
      </c>
      <c r="G97" s="12">
        <v>1001299.5269351165</v>
      </c>
      <c r="H97" s="13"/>
    </row>
    <row r="98" spans="2:8" ht="12.75">
      <c r="B98" s="13"/>
      <c r="C98" s="13"/>
      <c r="D98" s="5" t="s">
        <v>24</v>
      </c>
      <c r="E98" s="5" t="s">
        <v>242</v>
      </c>
      <c r="F98" s="6">
        <v>100472</v>
      </c>
      <c r="G98" s="6">
        <v>100472</v>
      </c>
      <c r="H98" s="13"/>
    </row>
    <row r="99" spans="2:8" ht="12.75">
      <c r="B99" s="13"/>
      <c r="C99" s="13"/>
      <c r="D99" s="5"/>
      <c r="E99" s="5"/>
      <c r="F99" s="6"/>
      <c r="G99" s="6"/>
      <c r="H99" s="13"/>
    </row>
    <row r="100" spans="1:8" ht="15.75">
      <c r="A100" s="1">
        <v>12</v>
      </c>
      <c r="B100" s="17" t="s">
        <v>321</v>
      </c>
      <c r="C100" s="16">
        <f>SUM(F100:F108)+G102</f>
        <v>14065636</v>
      </c>
      <c r="D100" s="5" t="s">
        <v>213</v>
      </c>
      <c r="E100" s="5" t="s">
        <v>242</v>
      </c>
      <c r="F100" s="6">
        <v>481165</v>
      </c>
      <c r="G100" s="6">
        <v>481165</v>
      </c>
      <c r="H100" s="16">
        <v>14065636</v>
      </c>
    </row>
    <row r="101" spans="2:8" ht="12.75">
      <c r="B101" s="5" t="s">
        <v>343</v>
      </c>
      <c r="C101" s="5"/>
      <c r="D101" s="5" t="s">
        <v>215</v>
      </c>
      <c r="E101" s="5" t="s">
        <v>242</v>
      </c>
      <c r="F101" s="6">
        <v>534616</v>
      </c>
      <c r="G101" s="6">
        <v>534616</v>
      </c>
      <c r="H101" s="5"/>
    </row>
    <row r="102" spans="2:8" ht="12.75">
      <c r="B102" s="15"/>
      <c r="C102" s="15"/>
      <c r="D102" s="11" t="s">
        <v>347</v>
      </c>
      <c r="E102" s="9" t="s">
        <v>243</v>
      </c>
      <c r="F102" s="6">
        <v>0</v>
      </c>
      <c r="G102" s="6">
        <v>97615</v>
      </c>
      <c r="H102" s="15"/>
    </row>
    <row r="103" spans="2:8" ht="12.75">
      <c r="B103" s="15"/>
      <c r="C103" s="15"/>
      <c r="D103" s="11" t="s">
        <v>347</v>
      </c>
      <c r="E103" s="9" t="s">
        <v>243</v>
      </c>
      <c r="F103" s="12">
        <v>3180894</v>
      </c>
      <c r="G103" s="12">
        <v>3180894</v>
      </c>
      <c r="H103" s="15"/>
    </row>
    <row r="104" spans="2:8" ht="12.75">
      <c r="B104" s="5"/>
      <c r="C104" s="5"/>
      <c r="D104" s="5" t="s">
        <v>214</v>
      </c>
      <c r="E104" s="5" t="s">
        <v>242</v>
      </c>
      <c r="F104" s="6">
        <v>781531</v>
      </c>
      <c r="G104" s="6">
        <v>781531</v>
      </c>
      <c r="H104" s="5"/>
    </row>
    <row r="105" spans="2:8" ht="12.75">
      <c r="B105" s="5"/>
      <c r="C105" s="5"/>
      <c r="D105" s="5" t="s">
        <v>216</v>
      </c>
      <c r="E105" s="5" t="s">
        <v>242</v>
      </c>
      <c r="F105" s="6">
        <v>1312234</v>
      </c>
      <c r="G105" s="6">
        <v>1312234</v>
      </c>
      <c r="H105" s="5"/>
    </row>
    <row r="106" spans="2:8" ht="12.75">
      <c r="B106" s="5"/>
      <c r="C106" s="5"/>
      <c r="D106" s="5" t="s">
        <v>217</v>
      </c>
      <c r="E106" s="5" t="s">
        <v>242</v>
      </c>
      <c r="F106" s="6">
        <v>3199884</v>
      </c>
      <c r="G106" s="6">
        <v>3199884</v>
      </c>
      <c r="H106" s="5"/>
    </row>
    <row r="107" spans="2:8" ht="12.75">
      <c r="B107" s="5"/>
      <c r="C107" s="5"/>
      <c r="D107" s="5" t="s">
        <v>218</v>
      </c>
      <c r="E107" s="5" t="s">
        <v>242</v>
      </c>
      <c r="F107" s="6">
        <v>2281968</v>
      </c>
      <c r="G107" s="6">
        <v>2281968</v>
      </c>
      <c r="H107" s="5"/>
    </row>
    <row r="108" spans="2:8" ht="12.75">
      <c r="B108" s="5"/>
      <c r="C108" s="5"/>
      <c r="D108" s="5" t="s">
        <v>219</v>
      </c>
      <c r="E108" s="5" t="s">
        <v>242</v>
      </c>
      <c r="F108" s="6">
        <v>2195729</v>
      </c>
      <c r="G108" s="6">
        <v>2195729</v>
      </c>
      <c r="H108" s="5"/>
    </row>
    <row r="109" spans="2:8" ht="15">
      <c r="B109" s="17"/>
      <c r="C109" s="5"/>
      <c r="D109" s="5"/>
      <c r="E109" s="5"/>
      <c r="F109" s="6"/>
      <c r="G109" s="6"/>
      <c r="H109" s="5"/>
    </row>
    <row r="110" spans="1:8" ht="15.75">
      <c r="A110" s="1">
        <v>13</v>
      </c>
      <c r="B110" s="17" t="s">
        <v>320</v>
      </c>
      <c r="C110" s="16">
        <f>SUM(F110:F111)+G110</f>
        <v>773016</v>
      </c>
      <c r="D110" s="11" t="s">
        <v>349</v>
      </c>
      <c r="E110" s="9" t="s">
        <v>243</v>
      </c>
      <c r="F110" s="6">
        <v>0</v>
      </c>
      <c r="G110" s="6">
        <v>23016</v>
      </c>
      <c r="H110" s="16">
        <v>773016</v>
      </c>
    </row>
    <row r="111" spans="2:8" ht="12.75">
      <c r="B111" s="15" t="s">
        <v>348</v>
      </c>
      <c r="C111" s="15"/>
      <c r="D111" s="11" t="s">
        <v>349</v>
      </c>
      <c r="E111" s="9" t="s">
        <v>243</v>
      </c>
      <c r="F111" s="12">
        <v>750000</v>
      </c>
      <c r="G111" s="12">
        <v>750000</v>
      </c>
      <c r="H111" s="15"/>
    </row>
    <row r="112" spans="2:8" ht="12.75">
      <c r="B112" s="15"/>
      <c r="C112" s="15"/>
      <c r="D112" s="9"/>
      <c r="E112" s="9"/>
      <c r="F112" s="12"/>
      <c r="G112" s="6"/>
      <c r="H112" s="15"/>
    </row>
    <row r="113" spans="1:8" ht="15.75">
      <c r="A113" s="1">
        <v>14</v>
      </c>
      <c r="B113" s="17" t="s">
        <v>278</v>
      </c>
      <c r="C113" s="16">
        <f>SUM(F113:F118)+G115</f>
        <v>6989137.256144907</v>
      </c>
      <c r="D113" s="5" t="s">
        <v>33</v>
      </c>
      <c r="E113" s="5" t="s">
        <v>242</v>
      </c>
      <c r="F113" s="6">
        <v>1069090</v>
      </c>
      <c r="G113" s="6">
        <v>1069090</v>
      </c>
      <c r="H113" s="16">
        <v>6989137.256144907</v>
      </c>
    </row>
    <row r="114" spans="2:8" ht="12.75">
      <c r="B114" s="13" t="s">
        <v>354</v>
      </c>
      <c r="C114" s="13"/>
      <c r="D114" s="5" t="s">
        <v>176</v>
      </c>
      <c r="E114" s="5" t="s">
        <v>242</v>
      </c>
      <c r="F114" s="6">
        <v>23575</v>
      </c>
      <c r="G114" s="6">
        <v>23575</v>
      </c>
      <c r="H114" s="13"/>
    </row>
    <row r="115" spans="2:8" ht="12.75">
      <c r="B115" s="13"/>
      <c r="C115" s="13"/>
      <c r="D115" s="11" t="s">
        <v>350</v>
      </c>
      <c r="E115" s="9" t="s">
        <v>243</v>
      </c>
      <c r="F115" s="6">
        <v>0</v>
      </c>
      <c r="G115" s="6">
        <v>97315</v>
      </c>
      <c r="H115" s="13"/>
    </row>
    <row r="116" spans="2:8" ht="12.75">
      <c r="B116" s="13"/>
      <c r="C116" s="13"/>
      <c r="D116" s="11" t="s">
        <v>350</v>
      </c>
      <c r="E116" s="9" t="s">
        <v>243</v>
      </c>
      <c r="F116" s="12">
        <v>3171131.256144908</v>
      </c>
      <c r="G116" s="12">
        <v>3171131.256144908</v>
      </c>
      <c r="H116" s="13"/>
    </row>
    <row r="117" spans="2:8" ht="12.75">
      <c r="B117" s="13"/>
      <c r="C117" s="13"/>
      <c r="D117" s="5" t="s">
        <v>35</v>
      </c>
      <c r="E117" s="5" t="s">
        <v>242</v>
      </c>
      <c r="F117" s="6">
        <v>2293596</v>
      </c>
      <c r="G117" s="6">
        <v>2293596</v>
      </c>
      <c r="H117" s="13"/>
    </row>
    <row r="118" spans="2:8" ht="12.75">
      <c r="B118" s="13"/>
      <c r="C118" s="13"/>
      <c r="D118" s="5" t="s">
        <v>36</v>
      </c>
      <c r="E118" s="5" t="s">
        <v>242</v>
      </c>
      <c r="F118" s="6">
        <v>334430</v>
      </c>
      <c r="G118" s="6">
        <v>334430</v>
      </c>
      <c r="H118" s="13"/>
    </row>
    <row r="119" spans="2:8" ht="12.75">
      <c r="B119" s="13"/>
      <c r="C119" s="13"/>
      <c r="D119" s="5"/>
      <c r="E119" s="5"/>
      <c r="F119" s="6"/>
      <c r="G119" s="6"/>
      <c r="H119" s="13"/>
    </row>
    <row r="120" spans="1:8" ht="15.75">
      <c r="A120" s="1">
        <v>15</v>
      </c>
      <c r="B120" s="17" t="s">
        <v>280</v>
      </c>
      <c r="C120" s="16">
        <f>SUM(F120:F122)+G121</f>
        <v>3063315.6630289704</v>
      </c>
      <c r="D120" s="5" t="s">
        <v>169</v>
      </c>
      <c r="E120" s="5" t="s">
        <v>242</v>
      </c>
      <c r="F120" s="6">
        <v>933933</v>
      </c>
      <c r="G120" s="6">
        <v>933933</v>
      </c>
      <c r="H120" s="16">
        <v>3063315.6630289704</v>
      </c>
    </row>
    <row r="121" spans="2:8" ht="12.75">
      <c r="B121" s="13" t="s">
        <v>355</v>
      </c>
      <c r="C121" s="13"/>
      <c r="D121" s="11" t="s">
        <v>351</v>
      </c>
      <c r="E121" s="9" t="s">
        <v>243</v>
      </c>
      <c r="F121" s="12">
        <v>0</v>
      </c>
      <c r="G121" s="6">
        <v>63401</v>
      </c>
      <c r="H121" s="13"/>
    </row>
    <row r="122" spans="2:8" ht="12.75">
      <c r="B122" s="13"/>
      <c r="C122" s="13"/>
      <c r="D122" s="11" t="s">
        <v>351</v>
      </c>
      <c r="E122" s="9" t="s">
        <v>243</v>
      </c>
      <c r="F122" s="12">
        <v>2065981.6630289701</v>
      </c>
      <c r="G122" s="12">
        <v>2065981.6630289701</v>
      </c>
      <c r="H122" s="13"/>
    </row>
    <row r="123" spans="2:8" ht="12.75">
      <c r="B123" s="13"/>
      <c r="C123" s="13"/>
      <c r="D123" s="9"/>
      <c r="E123" s="9"/>
      <c r="F123" s="12"/>
      <c r="G123" s="6"/>
      <c r="H123" s="13"/>
    </row>
    <row r="124" spans="1:8" ht="15.75">
      <c r="A124" s="1">
        <v>16</v>
      </c>
      <c r="B124" s="17" t="s">
        <v>301</v>
      </c>
      <c r="C124" s="16">
        <f>SUM(F124:F125)+G124</f>
        <v>773016</v>
      </c>
      <c r="D124" s="11" t="s">
        <v>352</v>
      </c>
      <c r="E124" s="9" t="s">
        <v>243</v>
      </c>
      <c r="F124" s="12">
        <v>0</v>
      </c>
      <c r="G124" s="6">
        <v>23016</v>
      </c>
      <c r="H124" s="16">
        <v>773016</v>
      </c>
    </row>
    <row r="125" spans="2:8" ht="12.75">
      <c r="B125" s="13" t="s">
        <v>356</v>
      </c>
      <c r="C125" s="13"/>
      <c r="D125" s="11" t="s">
        <v>352</v>
      </c>
      <c r="E125" s="9" t="s">
        <v>243</v>
      </c>
      <c r="F125" s="12">
        <v>750000</v>
      </c>
      <c r="G125" s="12">
        <v>750000</v>
      </c>
      <c r="H125" s="13"/>
    </row>
    <row r="126" spans="2:8" ht="12.75">
      <c r="B126" s="13"/>
      <c r="C126" s="13"/>
      <c r="D126" s="9"/>
      <c r="E126" s="9"/>
      <c r="F126" s="12"/>
      <c r="G126" s="6"/>
      <c r="H126" s="13"/>
    </row>
    <row r="127" spans="1:8" ht="15.75">
      <c r="A127" s="1">
        <v>17</v>
      </c>
      <c r="B127" s="17" t="s">
        <v>297</v>
      </c>
      <c r="C127" s="16">
        <f>SUM(F127:F134)+G127</f>
        <v>8098529</v>
      </c>
      <c r="D127" s="9" t="s">
        <v>359</v>
      </c>
      <c r="E127" s="9" t="s">
        <v>243</v>
      </c>
      <c r="F127" s="12">
        <v>0</v>
      </c>
      <c r="G127" s="6">
        <v>30567</v>
      </c>
      <c r="H127" s="16">
        <v>8098529</v>
      </c>
    </row>
    <row r="128" spans="2:8" ht="12.75">
      <c r="B128" s="13" t="s">
        <v>331</v>
      </c>
      <c r="C128" s="13"/>
      <c r="D128" s="9" t="s">
        <v>247</v>
      </c>
      <c r="E128" s="9" t="s">
        <v>243</v>
      </c>
      <c r="F128" s="12">
        <v>398424</v>
      </c>
      <c r="G128" s="12">
        <v>398424</v>
      </c>
      <c r="H128" s="13"/>
    </row>
    <row r="129" spans="2:8" ht="12.75">
      <c r="B129" s="13"/>
      <c r="C129" s="13"/>
      <c r="D129" s="5" t="s">
        <v>184</v>
      </c>
      <c r="E129" s="5" t="s">
        <v>242</v>
      </c>
      <c r="F129" s="6">
        <v>2588972</v>
      </c>
      <c r="G129" s="6">
        <v>2588972</v>
      </c>
      <c r="H129" s="13"/>
    </row>
    <row r="130" spans="2:8" ht="12.75">
      <c r="B130" s="13"/>
      <c r="C130" s="19"/>
      <c r="D130" s="5" t="s">
        <v>184</v>
      </c>
      <c r="E130" s="9" t="s">
        <v>243</v>
      </c>
      <c r="F130" s="12">
        <v>199212</v>
      </c>
      <c r="G130" s="12">
        <v>199212</v>
      </c>
      <c r="H130" s="19"/>
    </row>
    <row r="131" spans="2:8" ht="12.75">
      <c r="B131" s="13"/>
      <c r="C131" s="13"/>
      <c r="D131" s="9" t="s">
        <v>185</v>
      </c>
      <c r="E131" s="9" t="s">
        <v>243</v>
      </c>
      <c r="F131" s="12">
        <v>199212</v>
      </c>
      <c r="G131" s="12">
        <v>199212</v>
      </c>
      <c r="H131" s="13"/>
    </row>
    <row r="132" spans="2:8" ht="16.5" customHeight="1">
      <c r="B132" s="13"/>
      <c r="C132" s="13"/>
      <c r="D132" s="5" t="s">
        <v>185</v>
      </c>
      <c r="E132" s="5" t="s">
        <v>242</v>
      </c>
      <c r="F132" s="6">
        <v>3199895</v>
      </c>
      <c r="G132" s="6">
        <v>3199895</v>
      </c>
      <c r="H132" s="13"/>
    </row>
    <row r="133" spans="2:8" ht="12.75">
      <c r="B133" s="13"/>
      <c r="C133" s="13"/>
      <c r="D133" s="9" t="s">
        <v>188</v>
      </c>
      <c r="E133" s="9" t="s">
        <v>243</v>
      </c>
      <c r="F133" s="12">
        <v>199212</v>
      </c>
      <c r="G133" s="12">
        <v>199212</v>
      </c>
      <c r="H133" s="13"/>
    </row>
    <row r="134" spans="2:8" ht="12.75">
      <c r="B134" s="13"/>
      <c r="C134" s="13"/>
      <c r="D134" s="5" t="s">
        <v>188</v>
      </c>
      <c r="E134" s="5" t="s">
        <v>242</v>
      </c>
      <c r="F134" s="6">
        <v>1283035</v>
      </c>
      <c r="G134" s="6">
        <v>1283035</v>
      </c>
      <c r="H134" s="13"/>
    </row>
    <row r="135" spans="2:8" ht="12.75">
      <c r="B135" s="13"/>
      <c r="C135" s="13"/>
      <c r="D135" s="5"/>
      <c r="E135" s="5"/>
      <c r="F135" s="6"/>
      <c r="G135" s="6"/>
      <c r="H135" s="13"/>
    </row>
    <row r="136" spans="1:8" ht="15.75">
      <c r="A136" s="1">
        <v>18</v>
      </c>
      <c r="B136" s="17" t="s">
        <v>298</v>
      </c>
      <c r="C136" s="16">
        <f>SUM(F136:F141)+G138</f>
        <v>3137143</v>
      </c>
      <c r="D136" s="5" t="s">
        <v>139</v>
      </c>
      <c r="E136" s="5" t="s">
        <v>242</v>
      </c>
      <c r="F136" s="7">
        <v>12324</v>
      </c>
      <c r="G136" s="7">
        <v>12324</v>
      </c>
      <c r="H136" s="16">
        <v>3137143</v>
      </c>
    </row>
    <row r="137" spans="2:8" ht="12.75">
      <c r="B137" s="13" t="s">
        <v>357</v>
      </c>
      <c r="C137" s="13"/>
      <c r="D137" s="5" t="s">
        <v>138</v>
      </c>
      <c r="E137" s="5" t="s">
        <v>242</v>
      </c>
      <c r="F137" s="6">
        <v>58202</v>
      </c>
      <c r="G137" s="6">
        <v>58202</v>
      </c>
      <c r="H137" s="13"/>
    </row>
    <row r="138" spans="2:8" ht="12.75">
      <c r="B138" s="13"/>
      <c r="C138" s="13"/>
      <c r="D138" s="11" t="s">
        <v>353</v>
      </c>
      <c r="E138" s="9" t="s">
        <v>243</v>
      </c>
      <c r="F138" s="7">
        <v>0</v>
      </c>
      <c r="G138" s="6">
        <v>49326</v>
      </c>
      <c r="H138" s="13"/>
    </row>
    <row r="139" spans="2:8" ht="12.75">
      <c r="B139" s="13"/>
      <c r="C139" s="13"/>
      <c r="D139" s="11" t="s">
        <v>353</v>
      </c>
      <c r="E139" s="9" t="s">
        <v>243</v>
      </c>
      <c r="F139" s="12">
        <v>175000</v>
      </c>
      <c r="G139" s="12">
        <v>175000</v>
      </c>
      <c r="H139" s="13"/>
    </row>
    <row r="140" spans="2:8" ht="12.75">
      <c r="B140" s="13"/>
      <c r="C140" s="13"/>
      <c r="D140" s="11" t="s">
        <v>353</v>
      </c>
      <c r="E140" s="11" t="s">
        <v>243</v>
      </c>
      <c r="F140" s="12">
        <v>1432326</v>
      </c>
      <c r="G140" s="12">
        <v>1432326</v>
      </c>
      <c r="H140" s="13"/>
    </row>
    <row r="141" spans="2:8" ht="12.75">
      <c r="B141" s="13"/>
      <c r="C141" s="13"/>
      <c r="D141" s="5" t="s">
        <v>137</v>
      </c>
      <c r="E141" s="5" t="s">
        <v>242</v>
      </c>
      <c r="F141" s="6">
        <v>1409965</v>
      </c>
      <c r="G141" s="6">
        <v>1409965</v>
      </c>
      <c r="H141" s="13"/>
    </row>
    <row r="142" spans="2:8" ht="12.75">
      <c r="B142" s="13"/>
      <c r="C142" s="13"/>
      <c r="D142" s="5"/>
      <c r="E142" s="5"/>
      <c r="F142" s="6"/>
      <c r="G142" s="6"/>
      <c r="H142" s="13"/>
    </row>
    <row r="143" spans="1:8" ht="15.75">
      <c r="A143" s="1">
        <v>19</v>
      </c>
      <c r="B143" s="17" t="s">
        <v>304</v>
      </c>
      <c r="C143" s="16">
        <f>SUM(F143:F147)+G143</f>
        <v>1368513</v>
      </c>
      <c r="D143" s="11" t="s">
        <v>360</v>
      </c>
      <c r="E143" s="9" t="s">
        <v>243</v>
      </c>
      <c r="F143" s="12">
        <v>0</v>
      </c>
      <c r="G143" s="6">
        <v>23016</v>
      </c>
      <c r="H143" s="16">
        <v>1368513</v>
      </c>
    </row>
    <row r="144" spans="2:8" ht="12.75">
      <c r="B144" s="13" t="s">
        <v>358</v>
      </c>
      <c r="C144" s="13"/>
      <c r="D144" s="11" t="s">
        <v>360</v>
      </c>
      <c r="E144" s="9" t="s">
        <v>243</v>
      </c>
      <c r="F144" s="12">
        <v>750000</v>
      </c>
      <c r="G144" s="12">
        <v>750000</v>
      </c>
      <c r="H144" s="13"/>
    </row>
    <row r="145" spans="2:8" ht="12.75">
      <c r="B145" s="13"/>
      <c r="C145" s="13"/>
      <c r="D145" s="5" t="s">
        <v>186</v>
      </c>
      <c r="E145" s="5" t="s">
        <v>242</v>
      </c>
      <c r="F145" s="6">
        <v>169014</v>
      </c>
      <c r="G145" s="6">
        <v>169014</v>
      </c>
      <c r="H145" s="13"/>
    </row>
    <row r="146" spans="2:8" ht="12.75">
      <c r="B146" s="13"/>
      <c r="C146" s="13"/>
      <c r="D146" s="5" t="s">
        <v>187</v>
      </c>
      <c r="E146" s="5" t="s">
        <v>242</v>
      </c>
      <c r="F146" s="6">
        <v>408675</v>
      </c>
      <c r="G146" s="6">
        <v>408675</v>
      </c>
      <c r="H146" s="13"/>
    </row>
    <row r="147" spans="2:8" ht="12.75">
      <c r="B147" s="13"/>
      <c r="C147" s="13"/>
      <c r="D147" s="5" t="s">
        <v>181</v>
      </c>
      <c r="E147" s="5" t="s">
        <v>242</v>
      </c>
      <c r="F147" s="6">
        <v>17808</v>
      </c>
      <c r="G147" s="6">
        <v>17808</v>
      </c>
      <c r="H147" s="13"/>
    </row>
    <row r="148" spans="2:8" ht="12.75">
      <c r="B148" s="13"/>
      <c r="C148" s="13"/>
      <c r="D148" s="5"/>
      <c r="E148" s="5"/>
      <c r="F148" s="6"/>
      <c r="G148" s="6"/>
      <c r="H148" s="13"/>
    </row>
    <row r="149" spans="1:8" ht="15.75">
      <c r="A149" s="1">
        <v>20</v>
      </c>
      <c r="B149" s="17" t="s">
        <v>305</v>
      </c>
      <c r="C149" s="16">
        <f>SUM(F149:F150)+G149</f>
        <v>1015716.8432896346</v>
      </c>
      <c r="D149" s="11" t="s">
        <v>361</v>
      </c>
      <c r="E149" s="9" t="s">
        <v>243</v>
      </c>
      <c r="F149" s="6">
        <v>0</v>
      </c>
      <c r="G149" s="6">
        <v>30242</v>
      </c>
      <c r="H149" s="16">
        <v>1015716.8432896346</v>
      </c>
    </row>
    <row r="150" spans="2:8" ht="12.75">
      <c r="B150" s="13" t="s">
        <v>368</v>
      </c>
      <c r="C150" s="13"/>
      <c r="D150" s="11" t="s">
        <v>361</v>
      </c>
      <c r="E150" s="9" t="s">
        <v>243</v>
      </c>
      <c r="F150" s="12">
        <v>985474.8432896346</v>
      </c>
      <c r="G150" s="12">
        <v>985474.8432896346</v>
      </c>
      <c r="H150" s="13"/>
    </row>
    <row r="151" spans="2:8" ht="12.75">
      <c r="B151" s="13"/>
      <c r="C151" s="13"/>
      <c r="D151" s="9"/>
      <c r="E151" s="9"/>
      <c r="F151" s="12"/>
      <c r="G151" s="6"/>
      <c r="H151" s="13"/>
    </row>
    <row r="152" spans="1:8" ht="15.75">
      <c r="A152" s="1">
        <v>21</v>
      </c>
      <c r="B152" s="17" t="s">
        <v>307</v>
      </c>
      <c r="C152" s="16">
        <f>SUM(F152:F155)+G153</f>
        <v>7866671.928820606</v>
      </c>
      <c r="D152" s="5" t="s">
        <v>23</v>
      </c>
      <c r="E152" s="5" t="s">
        <v>242</v>
      </c>
      <c r="F152" s="6">
        <v>6282509</v>
      </c>
      <c r="G152" s="6">
        <v>6282509</v>
      </c>
      <c r="H152" s="16">
        <v>7866671.928820606</v>
      </c>
    </row>
    <row r="153" spans="2:8" ht="12.75">
      <c r="B153" s="13" t="s">
        <v>369</v>
      </c>
      <c r="C153" s="13"/>
      <c r="D153" s="11" t="s">
        <v>362</v>
      </c>
      <c r="E153" s="9" t="s">
        <v>243</v>
      </c>
      <c r="F153" s="6">
        <v>0</v>
      </c>
      <c r="G153" s="6">
        <v>46921</v>
      </c>
      <c r="H153" s="13"/>
    </row>
    <row r="154" spans="2:8" ht="12.75">
      <c r="B154" s="13"/>
      <c r="C154" s="13"/>
      <c r="D154" s="11" t="s">
        <v>362</v>
      </c>
      <c r="E154" s="9" t="s">
        <v>243</v>
      </c>
      <c r="F154" s="12">
        <v>1528974.928820606</v>
      </c>
      <c r="G154" s="12">
        <v>1528974.928820606</v>
      </c>
      <c r="H154" s="13"/>
    </row>
    <row r="155" spans="2:8" ht="12.75">
      <c r="B155" s="5"/>
      <c r="C155" s="5"/>
      <c r="D155" s="5" t="s">
        <v>27</v>
      </c>
      <c r="E155" s="5" t="s">
        <v>242</v>
      </c>
      <c r="F155" s="6">
        <v>8267</v>
      </c>
      <c r="G155" s="6">
        <v>8267</v>
      </c>
      <c r="H155" s="5"/>
    </row>
    <row r="156" spans="2:8" ht="12.75">
      <c r="B156" s="5"/>
      <c r="C156" s="5"/>
      <c r="D156" s="5"/>
      <c r="E156" s="5"/>
      <c r="F156" s="6"/>
      <c r="G156" s="6"/>
      <c r="H156" s="5"/>
    </row>
    <row r="157" spans="1:8" ht="15.75">
      <c r="A157" s="1">
        <v>22</v>
      </c>
      <c r="B157" s="17" t="s">
        <v>273</v>
      </c>
      <c r="C157" s="16">
        <f>SUM(F157:F164)+G161</f>
        <v>1846657</v>
      </c>
      <c r="D157" s="5" t="s">
        <v>237</v>
      </c>
      <c r="E157" s="5" t="s">
        <v>242</v>
      </c>
      <c r="F157" s="6">
        <v>23795</v>
      </c>
      <c r="G157" s="6">
        <v>23795</v>
      </c>
      <c r="H157" s="16">
        <v>1846657</v>
      </c>
    </row>
    <row r="158" spans="2:8" ht="12.75">
      <c r="B158" s="13" t="s">
        <v>460</v>
      </c>
      <c r="C158" s="13"/>
      <c r="D158" s="5" t="s">
        <v>49</v>
      </c>
      <c r="E158" s="5" t="s">
        <v>242</v>
      </c>
      <c r="F158" s="6">
        <v>200614</v>
      </c>
      <c r="G158" s="6">
        <v>200614</v>
      </c>
      <c r="H158" s="13"/>
    </row>
    <row r="159" spans="2:8" ht="12.75">
      <c r="B159" s="13"/>
      <c r="C159" s="13"/>
      <c r="D159" s="5" t="s">
        <v>48</v>
      </c>
      <c r="E159" s="5" t="s">
        <v>242</v>
      </c>
      <c r="F159" s="6">
        <v>398565</v>
      </c>
      <c r="G159" s="6">
        <v>398565</v>
      </c>
      <c r="H159" s="13"/>
    </row>
    <row r="160" spans="2:8" ht="12.75">
      <c r="B160" s="13"/>
      <c r="C160" s="13"/>
      <c r="D160" s="5" t="s">
        <v>50</v>
      </c>
      <c r="E160" s="5" t="s">
        <v>242</v>
      </c>
      <c r="F160" s="6">
        <v>127274</v>
      </c>
      <c r="G160" s="6">
        <v>127274</v>
      </c>
      <c r="H160" s="13"/>
    </row>
    <row r="161" spans="2:8" ht="12.75">
      <c r="B161" s="13"/>
      <c r="C161" s="13"/>
      <c r="D161" s="10" t="s">
        <v>363</v>
      </c>
      <c r="E161" s="9" t="s">
        <v>243</v>
      </c>
      <c r="F161" s="6">
        <v>0</v>
      </c>
      <c r="G161" s="6">
        <v>31568</v>
      </c>
      <c r="H161" s="13"/>
    </row>
    <row r="162" spans="2:8" ht="12.75">
      <c r="B162" s="13"/>
      <c r="C162" s="13"/>
      <c r="D162" s="10" t="s">
        <v>363</v>
      </c>
      <c r="E162" s="9" t="s">
        <v>243</v>
      </c>
      <c r="F162" s="12">
        <v>1028678</v>
      </c>
      <c r="G162" s="12">
        <v>1028678</v>
      </c>
      <c r="H162" s="13"/>
    </row>
    <row r="163" spans="2:8" ht="12.75">
      <c r="B163" s="13"/>
      <c r="C163" s="13"/>
      <c r="D163" s="5" t="s">
        <v>51</v>
      </c>
      <c r="E163" s="5" t="s">
        <v>242</v>
      </c>
      <c r="F163" s="6">
        <v>12229</v>
      </c>
      <c r="G163" s="6">
        <v>12229</v>
      </c>
      <c r="H163" s="13"/>
    </row>
    <row r="164" spans="2:8" ht="12.75">
      <c r="B164" s="13"/>
      <c r="C164" s="13"/>
      <c r="D164" s="5" t="s">
        <v>52</v>
      </c>
      <c r="E164" s="5" t="s">
        <v>242</v>
      </c>
      <c r="F164" s="6">
        <v>23934</v>
      </c>
      <c r="G164" s="6">
        <v>23934</v>
      </c>
      <c r="H164" s="13"/>
    </row>
    <row r="165" spans="2:8" ht="12.75">
      <c r="B165" s="13"/>
      <c r="C165" s="13"/>
      <c r="D165" s="5"/>
      <c r="E165" s="5"/>
      <c r="F165" s="6"/>
      <c r="G165" s="6"/>
      <c r="H165" s="13"/>
    </row>
    <row r="166" spans="1:8" ht="15.75">
      <c r="A166" s="1">
        <v>23</v>
      </c>
      <c r="B166" s="17" t="s">
        <v>308</v>
      </c>
      <c r="C166" s="16">
        <f>SUM(F166:F176)+G167</f>
        <v>16126066.357544001</v>
      </c>
      <c r="D166" s="5" t="s">
        <v>86</v>
      </c>
      <c r="E166" s="5" t="s">
        <v>242</v>
      </c>
      <c r="F166" s="6">
        <v>996025</v>
      </c>
      <c r="G166" s="6">
        <v>996025</v>
      </c>
      <c r="H166" s="16">
        <v>16126066.357544001</v>
      </c>
    </row>
    <row r="167" spans="2:8" ht="12.75">
      <c r="B167" s="13" t="s">
        <v>370</v>
      </c>
      <c r="C167" s="13"/>
      <c r="D167" s="9" t="s">
        <v>364</v>
      </c>
      <c r="E167" s="9" t="s">
        <v>243</v>
      </c>
      <c r="F167" s="6">
        <v>0</v>
      </c>
      <c r="G167" s="6">
        <v>143532</v>
      </c>
      <c r="H167" s="13"/>
    </row>
    <row r="168" spans="2:8" ht="12.75">
      <c r="B168" s="13"/>
      <c r="C168" s="13"/>
      <c r="D168" s="9" t="s">
        <v>364</v>
      </c>
      <c r="E168" s="9" t="s">
        <v>243</v>
      </c>
      <c r="F168" s="12">
        <v>185000</v>
      </c>
      <c r="G168" s="12">
        <v>185000</v>
      </c>
      <c r="H168" s="13"/>
    </row>
    <row r="169" spans="2:8" ht="12.75">
      <c r="B169" s="13"/>
      <c r="C169" s="13"/>
      <c r="D169" s="9" t="s">
        <v>364</v>
      </c>
      <c r="E169" s="9" t="s">
        <v>243</v>
      </c>
      <c r="F169" s="12">
        <v>4492132.357544002</v>
      </c>
      <c r="G169" s="12">
        <v>4492132.357544002</v>
      </c>
      <c r="H169" s="13"/>
    </row>
    <row r="170" spans="2:8" ht="12.75">
      <c r="B170" s="13"/>
      <c r="C170" s="13"/>
      <c r="D170" s="5" t="s">
        <v>87</v>
      </c>
      <c r="E170" s="5" t="s">
        <v>242</v>
      </c>
      <c r="F170" s="6">
        <v>8790051</v>
      </c>
      <c r="G170" s="6">
        <v>8790051</v>
      </c>
      <c r="H170" s="13"/>
    </row>
    <row r="171" spans="2:8" ht="12.75">
      <c r="B171" s="5"/>
      <c r="C171" s="5"/>
      <c r="D171" s="5" t="s">
        <v>92</v>
      </c>
      <c r="E171" s="5" t="s">
        <v>242</v>
      </c>
      <c r="F171" s="6">
        <v>65511</v>
      </c>
      <c r="G171" s="6">
        <v>65511</v>
      </c>
      <c r="H171" s="5"/>
    </row>
    <row r="172" spans="2:8" ht="12.75">
      <c r="B172" s="5"/>
      <c r="C172" s="5"/>
      <c r="D172" s="5" t="s">
        <v>140</v>
      </c>
      <c r="E172" s="5" t="s">
        <v>242</v>
      </c>
      <c r="F172" s="6">
        <v>20922</v>
      </c>
      <c r="G172" s="6">
        <v>20922</v>
      </c>
      <c r="H172" s="5"/>
    </row>
    <row r="173" spans="2:8" ht="12.75">
      <c r="B173" s="5"/>
      <c r="C173" s="5"/>
      <c r="D173" s="5" t="s">
        <v>75</v>
      </c>
      <c r="E173" s="5" t="s">
        <v>242</v>
      </c>
      <c r="F173" s="6">
        <v>1208787</v>
      </c>
      <c r="G173" s="6">
        <v>1208787</v>
      </c>
      <c r="H173" s="5"/>
    </row>
    <row r="174" spans="2:8" ht="12.75">
      <c r="B174" s="5"/>
      <c r="C174" s="5"/>
      <c r="D174" s="5" t="s">
        <v>91</v>
      </c>
      <c r="E174" s="5" t="s">
        <v>242</v>
      </c>
      <c r="F174" s="6">
        <v>127750</v>
      </c>
      <c r="G174" s="6">
        <v>127750</v>
      </c>
      <c r="H174" s="5"/>
    </row>
    <row r="175" spans="2:8" ht="12.75">
      <c r="B175" s="5"/>
      <c r="C175" s="5"/>
      <c r="D175" s="5" t="s">
        <v>90</v>
      </c>
      <c r="E175" s="5" t="s">
        <v>242</v>
      </c>
      <c r="F175" s="6">
        <v>45836</v>
      </c>
      <c r="G175" s="6">
        <v>45836</v>
      </c>
      <c r="H175" s="5"/>
    </row>
    <row r="176" spans="2:8" ht="12.75">
      <c r="B176" s="5"/>
      <c r="C176" s="5"/>
      <c r="D176" s="5" t="s">
        <v>88</v>
      </c>
      <c r="E176" s="5" t="s">
        <v>242</v>
      </c>
      <c r="F176" s="6">
        <v>50520</v>
      </c>
      <c r="G176" s="6">
        <v>50520</v>
      </c>
      <c r="H176" s="5"/>
    </row>
    <row r="177" spans="2:8" ht="12.75">
      <c r="B177" s="5"/>
      <c r="C177" s="5"/>
      <c r="D177" s="5"/>
      <c r="E177" s="5"/>
      <c r="F177" s="6"/>
      <c r="G177" s="6"/>
      <c r="H177" s="5"/>
    </row>
    <row r="178" spans="1:8" ht="15.75">
      <c r="A178" s="1">
        <v>24</v>
      </c>
      <c r="B178" s="17" t="s">
        <v>299</v>
      </c>
      <c r="C178" s="16">
        <f>SUM(F178:F180)+G178</f>
        <v>850318</v>
      </c>
      <c r="D178" s="11" t="s">
        <v>365</v>
      </c>
      <c r="E178" s="9" t="s">
        <v>243</v>
      </c>
      <c r="F178" s="6">
        <v>0</v>
      </c>
      <c r="G178" s="6">
        <v>25318</v>
      </c>
      <c r="H178" s="16">
        <v>850318</v>
      </c>
    </row>
    <row r="179" spans="2:8" ht="12.75">
      <c r="B179" s="13" t="s">
        <v>371</v>
      </c>
      <c r="C179" s="13"/>
      <c r="D179" s="11" t="s">
        <v>365</v>
      </c>
      <c r="E179" s="9" t="s">
        <v>243</v>
      </c>
      <c r="F179" s="12">
        <v>75000</v>
      </c>
      <c r="G179" s="12">
        <v>75000</v>
      </c>
      <c r="H179" s="13"/>
    </row>
    <row r="180" spans="2:8" ht="12.75">
      <c r="B180" s="13"/>
      <c r="C180" s="13"/>
      <c r="D180" s="11" t="s">
        <v>365</v>
      </c>
      <c r="E180" s="9" t="s">
        <v>243</v>
      </c>
      <c r="F180" s="12">
        <v>750000</v>
      </c>
      <c r="G180" s="12">
        <v>750000</v>
      </c>
      <c r="H180" s="13"/>
    </row>
    <row r="181" spans="2:8" ht="12.75">
      <c r="B181" s="13"/>
      <c r="C181" s="13"/>
      <c r="D181" s="9"/>
      <c r="E181" s="9"/>
      <c r="F181" s="12"/>
      <c r="G181" s="6"/>
      <c r="H181" s="13"/>
    </row>
    <row r="182" spans="1:8" ht="15.75">
      <c r="A182" s="1">
        <v>25</v>
      </c>
      <c r="B182" s="17" t="s">
        <v>272</v>
      </c>
      <c r="C182" s="16">
        <f>SUM(F182:F186)+G183</f>
        <v>892858</v>
      </c>
      <c r="D182" s="5" t="s">
        <v>99</v>
      </c>
      <c r="E182" s="5" t="s">
        <v>242</v>
      </c>
      <c r="F182" s="7">
        <v>2139</v>
      </c>
      <c r="G182" s="7">
        <v>2139</v>
      </c>
      <c r="H182" s="16">
        <v>892858</v>
      </c>
    </row>
    <row r="183" spans="2:8" ht="12.75">
      <c r="B183" s="13" t="s">
        <v>372</v>
      </c>
      <c r="C183" s="13"/>
      <c r="D183" s="11" t="s">
        <v>366</v>
      </c>
      <c r="E183" s="9" t="s">
        <v>243</v>
      </c>
      <c r="F183" s="12">
        <v>0</v>
      </c>
      <c r="G183" s="6">
        <v>25778</v>
      </c>
      <c r="H183" s="13"/>
    </row>
    <row r="184" spans="2:8" ht="12.75">
      <c r="B184" s="13"/>
      <c r="C184" s="13"/>
      <c r="D184" s="11" t="s">
        <v>366</v>
      </c>
      <c r="E184" s="9" t="s">
        <v>243</v>
      </c>
      <c r="F184" s="12">
        <v>90000</v>
      </c>
      <c r="G184" s="12">
        <v>90000</v>
      </c>
      <c r="H184" s="13"/>
    </row>
    <row r="185" spans="2:8" ht="12.75">
      <c r="B185" s="13"/>
      <c r="C185" s="13"/>
      <c r="D185" s="11" t="s">
        <v>366</v>
      </c>
      <c r="E185" s="9" t="s">
        <v>243</v>
      </c>
      <c r="F185" s="12">
        <v>750000</v>
      </c>
      <c r="G185" s="12">
        <v>750000</v>
      </c>
      <c r="H185" s="13"/>
    </row>
    <row r="186" spans="2:8" ht="12.75">
      <c r="B186" s="13"/>
      <c r="C186" s="13"/>
      <c r="D186" s="5" t="s">
        <v>98</v>
      </c>
      <c r="E186" s="5" t="s">
        <v>242</v>
      </c>
      <c r="F186" s="6">
        <v>24941</v>
      </c>
      <c r="G186" s="6">
        <v>24941</v>
      </c>
      <c r="H186" s="13"/>
    </row>
    <row r="187" spans="2:8" ht="12.75">
      <c r="B187" s="13"/>
      <c r="C187" s="13"/>
      <c r="D187" s="5"/>
      <c r="E187" s="5"/>
      <c r="F187" s="6"/>
      <c r="G187" s="6"/>
      <c r="H187" s="13"/>
    </row>
    <row r="188" spans="1:8" ht="15.75">
      <c r="A188" s="1">
        <v>26</v>
      </c>
      <c r="B188" s="17" t="s">
        <v>309</v>
      </c>
      <c r="C188" s="16">
        <f>SUM(F188:F190)+G188</f>
        <v>2270560</v>
      </c>
      <c r="D188" s="11" t="s">
        <v>367</v>
      </c>
      <c r="E188" s="9" t="s">
        <v>243</v>
      </c>
      <c r="F188" s="12">
        <v>0</v>
      </c>
      <c r="G188" s="6">
        <v>66057</v>
      </c>
      <c r="H188" s="16">
        <v>2270560</v>
      </c>
    </row>
    <row r="189" spans="2:8" ht="12.75">
      <c r="B189" s="13" t="s">
        <v>373</v>
      </c>
      <c r="C189" s="13"/>
      <c r="D189" s="11" t="s">
        <v>367</v>
      </c>
      <c r="E189" s="9" t="s">
        <v>243</v>
      </c>
      <c r="F189" s="12">
        <v>2152527</v>
      </c>
      <c r="G189" s="12">
        <v>2152527</v>
      </c>
      <c r="H189" s="13"/>
    </row>
    <row r="190" spans="2:8" ht="12.75">
      <c r="B190" s="13"/>
      <c r="C190" s="13"/>
      <c r="D190" s="5" t="s">
        <v>120</v>
      </c>
      <c r="E190" s="5" t="s">
        <v>242</v>
      </c>
      <c r="F190" s="6">
        <v>51976</v>
      </c>
      <c r="G190" s="6">
        <v>51976</v>
      </c>
      <c r="H190" s="13"/>
    </row>
    <row r="191" spans="2:8" ht="12.75">
      <c r="B191" s="13"/>
      <c r="C191" s="13"/>
      <c r="D191" s="5"/>
      <c r="E191" s="5"/>
      <c r="F191" s="6"/>
      <c r="G191" s="6"/>
      <c r="H191" s="13"/>
    </row>
    <row r="192" spans="1:8" ht="15.75">
      <c r="A192" s="1">
        <v>27</v>
      </c>
      <c r="B192" s="17" t="s">
        <v>274</v>
      </c>
      <c r="C192" s="16">
        <f>SUM(F192:F202)+G195</f>
        <v>121872945</v>
      </c>
      <c r="D192" s="5" t="s">
        <v>111</v>
      </c>
      <c r="E192" s="5" t="s">
        <v>242</v>
      </c>
      <c r="F192" s="6">
        <v>1686239</v>
      </c>
      <c r="G192" s="6">
        <v>1686239</v>
      </c>
      <c r="H192" s="16">
        <v>121872945</v>
      </c>
    </row>
    <row r="193" spans="2:8" ht="12.75">
      <c r="B193" s="13" t="s">
        <v>331</v>
      </c>
      <c r="C193" s="13"/>
      <c r="D193" s="5" t="s">
        <v>114</v>
      </c>
      <c r="E193" s="5" t="s">
        <v>242</v>
      </c>
      <c r="F193" s="6">
        <v>1051825</v>
      </c>
      <c r="G193" s="6">
        <v>1051825</v>
      </c>
      <c r="H193" s="13"/>
    </row>
    <row r="194" spans="2:8" ht="12.75">
      <c r="B194" s="13"/>
      <c r="C194" s="13"/>
      <c r="D194" s="5" t="s">
        <v>467</v>
      </c>
      <c r="E194" s="5" t="s">
        <v>243</v>
      </c>
      <c r="F194" s="6">
        <v>7000000</v>
      </c>
      <c r="G194" s="6">
        <v>7000000</v>
      </c>
      <c r="H194" s="13"/>
    </row>
    <row r="195" spans="2:8" ht="12.75">
      <c r="B195" s="13"/>
      <c r="C195" s="13"/>
      <c r="D195" s="11" t="s">
        <v>374</v>
      </c>
      <c r="E195" s="9" t="s">
        <v>243</v>
      </c>
      <c r="F195" s="12">
        <v>0</v>
      </c>
      <c r="G195" s="6">
        <v>870855</v>
      </c>
      <c r="H195" s="13"/>
    </row>
    <row r="196" spans="2:8" ht="12.75">
      <c r="B196" s="13"/>
      <c r="C196" s="13"/>
      <c r="D196" s="11" t="s">
        <v>114</v>
      </c>
      <c r="E196" s="9" t="s">
        <v>243</v>
      </c>
      <c r="F196" s="12">
        <v>400000</v>
      </c>
      <c r="G196" s="12">
        <v>400000</v>
      </c>
      <c r="H196" s="13"/>
    </row>
    <row r="197" spans="2:8" ht="12.75">
      <c r="B197" s="13"/>
      <c r="C197" s="13"/>
      <c r="D197" s="11" t="s">
        <v>111</v>
      </c>
      <c r="E197" s="9" t="s">
        <v>243</v>
      </c>
      <c r="F197" s="12">
        <v>700000</v>
      </c>
      <c r="G197" s="12">
        <v>700000</v>
      </c>
      <c r="H197" s="13"/>
    </row>
    <row r="198" spans="2:8" ht="12.75">
      <c r="B198" s="13"/>
      <c r="C198" s="13"/>
      <c r="D198" s="11" t="s">
        <v>121</v>
      </c>
      <c r="E198" s="9" t="s">
        <v>243</v>
      </c>
      <c r="F198" s="12">
        <v>17127759</v>
      </c>
      <c r="G198" s="12">
        <v>17127759</v>
      </c>
      <c r="H198" s="13"/>
    </row>
    <row r="199" spans="2:8" ht="12.75">
      <c r="B199" s="13"/>
      <c r="C199" s="13"/>
      <c r="D199" s="5" t="s">
        <v>121</v>
      </c>
      <c r="E199" s="5" t="s">
        <v>242</v>
      </c>
      <c r="F199" s="6">
        <v>77485987</v>
      </c>
      <c r="G199" s="6">
        <v>77485987</v>
      </c>
      <c r="H199" s="13"/>
    </row>
    <row r="200" spans="2:8" ht="12.75">
      <c r="B200" s="13"/>
      <c r="C200" s="13"/>
      <c r="D200" s="5" t="s">
        <v>2</v>
      </c>
      <c r="E200" s="5" t="s">
        <v>243</v>
      </c>
      <c r="F200" s="6">
        <v>3150000</v>
      </c>
      <c r="G200" s="6">
        <v>3150000</v>
      </c>
      <c r="H200" s="13"/>
    </row>
    <row r="201" spans="2:8" ht="12.75">
      <c r="B201" s="13"/>
      <c r="C201" s="13"/>
      <c r="D201" s="5" t="s">
        <v>2</v>
      </c>
      <c r="E201" s="5" t="s">
        <v>242</v>
      </c>
      <c r="F201" s="6">
        <v>12355002</v>
      </c>
      <c r="G201" s="6">
        <v>12355002</v>
      </c>
      <c r="H201" s="13"/>
    </row>
    <row r="202" spans="2:8" ht="12.75">
      <c r="B202" s="5"/>
      <c r="C202" s="5"/>
      <c r="D202" s="5" t="s">
        <v>4</v>
      </c>
      <c r="E202" s="5" t="s">
        <v>242</v>
      </c>
      <c r="F202" s="7">
        <v>45278</v>
      </c>
      <c r="G202" s="7">
        <v>45278</v>
      </c>
      <c r="H202" s="5"/>
    </row>
    <row r="203" spans="2:8" ht="12.75">
      <c r="B203" s="5"/>
      <c r="C203" s="5"/>
      <c r="D203" s="5"/>
      <c r="E203" s="5"/>
      <c r="F203" s="7"/>
      <c r="G203" s="6"/>
      <c r="H203" s="5"/>
    </row>
    <row r="204" spans="1:8" ht="15.75">
      <c r="A204" s="1">
        <v>28</v>
      </c>
      <c r="B204" s="17" t="s">
        <v>290</v>
      </c>
      <c r="C204" s="16">
        <f>SUM(F204:F207)+G204</f>
        <v>1397321</v>
      </c>
      <c r="D204" s="11" t="s">
        <v>376</v>
      </c>
      <c r="E204" s="9" t="s">
        <v>243</v>
      </c>
      <c r="F204" s="12">
        <v>0</v>
      </c>
      <c r="G204" s="6">
        <v>23016</v>
      </c>
      <c r="H204" s="16">
        <v>1397321</v>
      </c>
    </row>
    <row r="205" spans="2:8" ht="12.75">
      <c r="B205" s="13" t="s">
        <v>375</v>
      </c>
      <c r="C205" s="13"/>
      <c r="D205" s="11" t="s">
        <v>376</v>
      </c>
      <c r="E205" s="9" t="s">
        <v>243</v>
      </c>
      <c r="F205" s="12">
        <v>750000</v>
      </c>
      <c r="G205" s="12">
        <v>750000</v>
      </c>
      <c r="H205" s="13"/>
    </row>
    <row r="206" spans="2:8" ht="12.75">
      <c r="B206" s="13"/>
      <c r="C206" s="13"/>
      <c r="D206" s="5" t="s">
        <v>133</v>
      </c>
      <c r="E206" s="5" t="s">
        <v>242</v>
      </c>
      <c r="F206" s="6">
        <v>95144</v>
      </c>
      <c r="G206" s="6">
        <v>95144</v>
      </c>
      <c r="H206" s="13"/>
    </row>
    <row r="207" spans="2:8" ht="12.75">
      <c r="B207" s="13"/>
      <c r="C207" s="13"/>
      <c r="D207" s="5" t="s">
        <v>132</v>
      </c>
      <c r="E207" s="5" t="s">
        <v>242</v>
      </c>
      <c r="F207" s="6">
        <v>529161</v>
      </c>
      <c r="G207" s="6">
        <v>529161</v>
      </c>
      <c r="H207" s="13"/>
    </row>
    <row r="208" spans="2:8" ht="12.75">
      <c r="B208" s="13"/>
      <c r="C208" s="13"/>
      <c r="D208" s="5"/>
      <c r="E208" s="5"/>
      <c r="F208" s="6"/>
      <c r="G208" s="6"/>
      <c r="H208" s="13"/>
    </row>
    <row r="209" spans="1:8" ht="15.75">
      <c r="A209" s="1">
        <v>29</v>
      </c>
      <c r="B209" s="17" t="s">
        <v>377</v>
      </c>
      <c r="C209" s="16">
        <f>SUM(F209:F213)+G211</f>
        <v>1422579</v>
      </c>
      <c r="D209" s="5" t="s">
        <v>134</v>
      </c>
      <c r="E209" s="5" t="s">
        <v>242</v>
      </c>
      <c r="F209" s="6">
        <v>39017</v>
      </c>
      <c r="G209" s="6">
        <v>39017</v>
      </c>
      <c r="H209" s="16">
        <v>1422579</v>
      </c>
    </row>
    <row r="210" spans="2:8" ht="12.75">
      <c r="B210" s="13" t="s">
        <v>378</v>
      </c>
      <c r="C210" s="13"/>
      <c r="D210" s="5" t="s">
        <v>96</v>
      </c>
      <c r="E210" s="5" t="s">
        <v>242</v>
      </c>
      <c r="F210" s="6">
        <v>16181</v>
      </c>
      <c r="G210" s="6">
        <v>16181</v>
      </c>
      <c r="H210" s="13"/>
    </row>
    <row r="211" spans="2:8" ht="12.75">
      <c r="B211" s="13"/>
      <c r="C211" s="13"/>
      <c r="D211" s="11" t="s">
        <v>379</v>
      </c>
      <c r="E211" s="9" t="s">
        <v>243</v>
      </c>
      <c r="F211" s="12">
        <v>0</v>
      </c>
      <c r="G211" s="6">
        <v>23016</v>
      </c>
      <c r="H211" s="13"/>
    </row>
    <row r="212" spans="2:8" ht="12.75">
      <c r="B212" s="13"/>
      <c r="C212" s="13"/>
      <c r="D212" s="11" t="s">
        <v>379</v>
      </c>
      <c r="E212" s="9" t="s">
        <v>243</v>
      </c>
      <c r="F212" s="12">
        <v>750000</v>
      </c>
      <c r="G212" s="12">
        <v>750000</v>
      </c>
      <c r="H212" s="13"/>
    </row>
    <row r="213" spans="2:8" ht="12.75">
      <c r="B213" s="13"/>
      <c r="C213" s="13"/>
      <c r="D213" s="5" t="s">
        <v>136</v>
      </c>
      <c r="E213" s="5" t="s">
        <v>242</v>
      </c>
      <c r="F213" s="6">
        <v>594365</v>
      </c>
      <c r="G213" s="6">
        <v>594365</v>
      </c>
      <c r="H213" s="13"/>
    </row>
    <row r="214" spans="2:8" ht="12.75">
      <c r="B214" s="13"/>
      <c r="C214" s="13"/>
      <c r="D214" s="5"/>
      <c r="E214" s="5"/>
      <c r="F214" s="6"/>
      <c r="G214" s="6"/>
      <c r="H214" s="13"/>
    </row>
    <row r="215" spans="1:8" ht="15.75">
      <c r="A215" s="1">
        <v>30</v>
      </c>
      <c r="B215" s="17" t="s">
        <v>380</v>
      </c>
      <c r="C215" s="16">
        <f>SUM(F215:F218)+G215</f>
        <v>2410582</v>
      </c>
      <c r="D215" s="11" t="s">
        <v>382</v>
      </c>
      <c r="E215" s="9" t="s">
        <v>243</v>
      </c>
      <c r="F215" s="12">
        <v>0</v>
      </c>
      <c r="G215" s="6">
        <v>23016</v>
      </c>
      <c r="H215" s="16">
        <v>2410582</v>
      </c>
    </row>
    <row r="216" spans="2:8" ht="12.75">
      <c r="B216" s="13" t="s">
        <v>381</v>
      </c>
      <c r="C216" s="13"/>
      <c r="D216" s="11" t="s">
        <v>382</v>
      </c>
      <c r="E216" s="9" t="s">
        <v>243</v>
      </c>
      <c r="F216" s="12">
        <v>750000</v>
      </c>
      <c r="G216" s="12">
        <v>750000</v>
      </c>
      <c r="H216" s="13"/>
    </row>
    <row r="217" spans="2:8" ht="12.75">
      <c r="B217" s="13"/>
      <c r="C217" s="13"/>
      <c r="D217" s="5" t="s">
        <v>142</v>
      </c>
      <c r="E217" s="5" t="s">
        <v>242</v>
      </c>
      <c r="F217" s="6">
        <v>500925</v>
      </c>
      <c r="G217" s="6">
        <v>500925</v>
      </c>
      <c r="H217" s="13"/>
    </row>
    <row r="218" spans="2:8" ht="12.75">
      <c r="B218" s="13"/>
      <c r="C218" s="13"/>
      <c r="D218" s="5" t="s">
        <v>143</v>
      </c>
      <c r="E218" s="5" t="s">
        <v>242</v>
      </c>
      <c r="F218" s="6">
        <v>1136641</v>
      </c>
      <c r="G218" s="6">
        <v>1136641</v>
      </c>
      <c r="H218" s="13"/>
    </row>
    <row r="219" spans="2:8" ht="12.75">
      <c r="B219" s="13"/>
      <c r="C219" s="13"/>
      <c r="D219" s="5"/>
      <c r="E219" s="5"/>
      <c r="F219" s="6"/>
      <c r="G219" s="6"/>
      <c r="H219" s="13"/>
    </row>
    <row r="220" spans="1:8" ht="15.75">
      <c r="A220" s="1">
        <v>31</v>
      </c>
      <c r="B220" s="17" t="s">
        <v>267</v>
      </c>
      <c r="C220" s="16">
        <f>SUM(F220:F230)+G226</f>
        <v>33159799.90601994</v>
      </c>
      <c r="D220" s="5" t="s">
        <v>108</v>
      </c>
      <c r="E220" s="5" t="s">
        <v>242</v>
      </c>
      <c r="F220" s="6">
        <v>5083609</v>
      </c>
      <c r="G220" s="6">
        <v>5083609</v>
      </c>
      <c r="H220" s="16">
        <v>33159799.90601994</v>
      </c>
    </row>
    <row r="221" spans="2:8" ht="12.75">
      <c r="B221" s="13" t="s">
        <v>383</v>
      </c>
      <c r="C221" s="13"/>
      <c r="D221" s="5" t="s">
        <v>109</v>
      </c>
      <c r="E221" s="5" t="s">
        <v>242</v>
      </c>
      <c r="F221" s="6">
        <v>2090958</v>
      </c>
      <c r="G221" s="6">
        <v>2090958</v>
      </c>
      <c r="H221" s="13"/>
    </row>
    <row r="222" spans="2:8" ht="12.75">
      <c r="B222" s="5"/>
      <c r="C222" s="5"/>
      <c r="D222" s="5" t="s">
        <v>110</v>
      </c>
      <c r="E222" s="5" t="s">
        <v>242</v>
      </c>
      <c r="F222" s="7">
        <v>6339</v>
      </c>
      <c r="G222" s="7">
        <v>6339</v>
      </c>
      <c r="H222" s="5"/>
    </row>
    <row r="223" spans="2:8" ht="12.75">
      <c r="B223" s="5"/>
      <c r="C223" s="5"/>
      <c r="D223" s="5" t="s">
        <v>112</v>
      </c>
      <c r="E223" s="5" t="s">
        <v>242</v>
      </c>
      <c r="F223" s="6">
        <v>1625477</v>
      </c>
      <c r="G223" s="6">
        <v>1625477</v>
      </c>
      <c r="H223" s="5"/>
    </row>
    <row r="224" spans="2:8" ht="12.75">
      <c r="B224" s="13"/>
      <c r="C224" s="13"/>
      <c r="D224" s="5" t="s">
        <v>113</v>
      </c>
      <c r="E224" s="5" t="s">
        <v>242</v>
      </c>
      <c r="F224" s="6">
        <v>2914992</v>
      </c>
      <c r="G224" s="6">
        <v>2914992</v>
      </c>
      <c r="H224" s="13"/>
    </row>
    <row r="225" spans="2:8" ht="12.75">
      <c r="B225" s="13"/>
      <c r="C225" s="13"/>
      <c r="D225" s="5" t="s">
        <v>124</v>
      </c>
      <c r="E225" s="5" t="s">
        <v>242</v>
      </c>
      <c r="F225" s="6">
        <v>15114338</v>
      </c>
      <c r="G225" s="6">
        <v>15114338</v>
      </c>
      <c r="H225" s="13"/>
    </row>
    <row r="226" spans="2:8" ht="12.75">
      <c r="B226" s="13"/>
      <c r="C226" s="13"/>
      <c r="D226" s="11" t="s">
        <v>384</v>
      </c>
      <c r="E226" s="9" t="s">
        <v>243</v>
      </c>
      <c r="F226" s="12">
        <v>0</v>
      </c>
      <c r="G226" s="6">
        <v>101379</v>
      </c>
      <c r="H226" s="13"/>
    </row>
    <row r="227" spans="2:8" ht="12.75">
      <c r="B227" s="13"/>
      <c r="C227" s="13"/>
      <c r="D227" s="11" t="s">
        <v>384</v>
      </c>
      <c r="E227" s="9" t="s">
        <v>243</v>
      </c>
      <c r="F227" s="12">
        <v>3303541.906019942</v>
      </c>
      <c r="G227" s="12">
        <v>3303541.906019942</v>
      </c>
      <c r="H227" s="13"/>
    </row>
    <row r="228" spans="2:8" ht="12.75">
      <c r="B228" s="13"/>
      <c r="C228" s="13"/>
      <c r="D228" s="5" t="s">
        <v>6</v>
      </c>
      <c r="E228" s="5" t="s">
        <v>242</v>
      </c>
      <c r="F228" s="6">
        <v>1551131</v>
      </c>
      <c r="G228" s="6">
        <v>1551131</v>
      </c>
      <c r="H228" s="13"/>
    </row>
    <row r="229" spans="2:8" ht="12.75">
      <c r="B229" s="13"/>
      <c r="C229" s="13"/>
      <c r="D229" s="5" t="s">
        <v>125</v>
      </c>
      <c r="E229" s="5" t="s">
        <v>242</v>
      </c>
      <c r="F229" s="6">
        <v>1306557</v>
      </c>
      <c r="G229" s="6">
        <v>1306557</v>
      </c>
      <c r="H229" s="13"/>
    </row>
    <row r="230" spans="2:8" ht="12.75">
      <c r="B230" s="13"/>
      <c r="C230" s="13"/>
      <c r="D230" s="5" t="s">
        <v>126</v>
      </c>
      <c r="E230" s="5" t="s">
        <v>242</v>
      </c>
      <c r="F230" s="6">
        <v>61478</v>
      </c>
      <c r="G230" s="6">
        <v>61478</v>
      </c>
      <c r="H230" s="13"/>
    </row>
    <row r="231" spans="2:8" ht="12.75">
      <c r="B231" s="13"/>
      <c r="C231" s="13"/>
      <c r="D231" s="5"/>
      <c r="E231" s="5"/>
      <c r="F231" s="6"/>
      <c r="G231" s="6"/>
      <c r="H231" s="13"/>
    </row>
    <row r="232" spans="1:8" ht="15.75">
      <c r="A232" s="1">
        <v>32</v>
      </c>
      <c r="B232" s="17" t="s">
        <v>462</v>
      </c>
      <c r="C232" s="16">
        <f>SUM(F232:F235)+G232</f>
        <v>2700253</v>
      </c>
      <c r="D232" s="11" t="s">
        <v>385</v>
      </c>
      <c r="E232" s="9" t="s">
        <v>243</v>
      </c>
      <c r="F232" s="12">
        <v>0</v>
      </c>
      <c r="G232" s="6">
        <v>23016</v>
      </c>
      <c r="H232" s="16">
        <v>2700253</v>
      </c>
    </row>
    <row r="233" spans="2:8" ht="12.75">
      <c r="B233" s="13" t="s">
        <v>331</v>
      </c>
      <c r="C233" s="13"/>
      <c r="D233" s="9" t="s">
        <v>248</v>
      </c>
      <c r="E233" s="9" t="s">
        <v>243</v>
      </c>
      <c r="F233" s="12">
        <v>330643</v>
      </c>
      <c r="G233" s="12">
        <v>330643</v>
      </c>
      <c r="H233" s="13"/>
    </row>
    <row r="234" spans="2:8" ht="12.75">
      <c r="B234" s="13"/>
      <c r="C234" s="13"/>
      <c r="D234" s="9" t="s">
        <v>147</v>
      </c>
      <c r="E234" s="9" t="s">
        <v>243</v>
      </c>
      <c r="F234" s="12">
        <v>419357</v>
      </c>
      <c r="G234" s="12">
        <v>419357</v>
      </c>
      <c r="H234" s="13"/>
    </row>
    <row r="235" spans="2:8" ht="12.75">
      <c r="B235" s="13"/>
      <c r="C235" s="13"/>
      <c r="D235" s="5" t="s">
        <v>147</v>
      </c>
      <c r="E235" s="5" t="s">
        <v>242</v>
      </c>
      <c r="F235" s="6">
        <v>1927237</v>
      </c>
      <c r="G235" s="6">
        <v>1927237</v>
      </c>
      <c r="H235" s="13"/>
    </row>
    <row r="236" spans="2:8" ht="12.75">
      <c r="B236" s="13"/>
      <c r="C236" s="13"/>
      <c r="D236" s="5"/>
      <c r="E236" s="5"/>
      <c r="F236" s="6"/>
      <c r="G236" s="6"/>
      <c r="H236" s="13"/>
    </row>
    <row r="237" spans="1:8" ht="15.75">
      <c r="A237" s="1">
        <v>33</v>
      </c>
      <c r="B237" s="17" t="s">
        <v>292</v>
      </c>
      <c r="C237" s="16">
        <f>SUM(F237:F242)+G241</f>
        <v>2997748.3076612595</v>
      </c>
      <c r="D237" s="5" t="s">
        <v>212</v>
      </c>
      <c r="E237" s="5" t="s">
        <v>242</v>
      </c>
      <c r="F237" s="6">
        <v>27519</v>
      </c>
      <c r="G237" s="6">
        <v>27519</v>
      </c>
      <c r="H237" s="16">
        <v>2997748.3076612595</v>
      </c>
    </row>
    <row r="238" spans="2:8" ht="12.75">
      <c r="B238" s="13" t="s">
        <v>461</v>
      </c>
      <c r="C238" s="13"/>
      <c r="D238" s="5" t="s">
        <v>97</v>
      </c>
      <c r="E238" s="5" t="s">
        <v>242</v>
      </c>
      <c r="F238" s="6">
        <v>27277</v>
      </c>
      <c r="G238" s="6">
        <v>27277</v>
      </c>
      <c r="H238" s="13"/>
    </row>
    <row r="239" spans="2:8" ht="12.75">
      <c r="B239" s="5"/>
      <c r="C239" s="5"/>
      <c r="D239" s="5" t="s">
        <v>69</v>
      </c>
      <c r="E239" s="5" t="s">
        <v>242</v>
      </c>
      <c r="F239" s="6">
        <v>415344</v>
      </c>
      <c r="G239" s="6">
        <v>415344</v>
      </c>
      <c r="H239" s="5"/>
    </row>
    <row r="240" spans="2:8" ht="12.75">
      <c r="B240" s="13"/>
      <c r="C240" s="13"/>
      <c r="D240" s="5" t="s">
        <v>85</v>
      </c>
      <c r="E240" s="5" t="s">
        <v>242</v>
      </c>
      <c r="F240" s="6">
        <v>1204180</v>
      </c>
      <c r="G240" s="6">
        <v>1204180</v>
      </c>
      <c r="H240" s="13"/>
    </row>
    <row r="241" spans="2:8" ht="12.75">
      <c r="B241" s="13"/>
      <c r="C241" s="13"/>
      <c r="D241" s="11" t="s">
        <v>386</v>
      </c>
      <c r="E241" s="9" t="s">
        <v>243</v>
      </c>
      <c r="F241" s="12">
        <v>0</v>
      </c>
      <c r="G241" s="6">
        <v>39404</v>
      </c>
      <c r="H241" s="13"/>
    </row>
    <row r="242" spans="2:8" ht="12.75">
      <c r="B242" s="13"/>
      <c r="C242" s="13"/>
      <c r="D242" s="11" t="s">
        <v>386</v>
      </c>
      <c r="E242" s="9" t="s">
        <v>243</v>
      </c>
      <c r="F242" s="12">
        <v>1284024.3076612598</v>
      </c>
      <c r="G242" s="12">
        <v>1284024.3076612598</v>
      </c>
      <c r="H242" s="13"/>
    </row>
    <row r="243" spans="2:8" ht="12.75">
      <c r="B243" s="13"/>
      <c r="C243" s="13"/>
      <c r="D243" s="9"/>
      <c r="E243" s="9"/>
      <c r="F243" s="12"/>
      <c r="G243" s="6"/>
      <c r="H243" s="13"/>
    </row>
    <row r="244" spans="1:8" ht="15.75">
      <c r="A244" s="1">
        <v>34</v>
      </c>
      <c r="B244" s="17" t="s">
        <v>322</v>
      </c>
      <c r="C244" s="16">
        <f>SUM(F244:F248)+G245</f>
        <v>1095445</v>
      </c>
      <c r="D244" s="5" t="s">
        <v>220</v>
      </c>
      <c r="E244" s="5" t="s">
        <v>242</v>
      </c>
      <c r="F244" s="6">
        <v>34711</v>
      </c>
      <c r="G244" s="6">
        <v>34711</v>
      </c>
      <c r="H244" s="16">
        <v>1095445</v>
      </c>
    </row>
    <row r="245" spans="2:8" ht="12.75">
      <c r="B245" s="5" t="s">
        <v>387</v>
      </c>
      <c r="C245" s="5"/>
      <c r="D245" s="11" t="s">
        <v>388</v>
      </c>
      <c r="E245" s="9" t="s">
        <v>243</v>
      </c>
      <c r="F245" s="12">
        <v>0</v>
      </c>
      <c r="G245" s="6">
        <v>23016</v>
      </c>
      <c r="H245" s="5"/>
    </row>
    <row r="246" spans="2:8" ht="12.75">
      <c r="B246" s="5"/>
      <c r="C246" s="5"/>
      <c r="D246" s="11" t="s">
        <v>388</v>
      </c>
      <c r="E246" s="11" t="s">
        <v>243</v>
      </c>
      <c r="F246" s="12">
        <v>750000</v>
      </c>
      <c r="G246" s="12">
        <v>750000</v>
      </c>
      <c r="H246" s="5"/>
    </row>
    <row r="247" spans="2:8" ht="13.5" customHeight="1">
      <c r="B247" s="5"/>
      <c r="C247" s="5"/>
      <c r="D247" s="5" t="s">
        <v>236</v>
      </c>
      <c r="E247" s="5" t="s">
        <v>242</v>
      </c>
      <c r="F247" s="6">
        <v>252579</v>
      </c>
      <c r="G247" s="6">
        <v>252579</v>
      </c>
      <c r="H247" s="5"/>
    </row>
    <row r="248" spans="2:8" ht="12.75">
      <c r="B248" s="5"/>
      <c r="C248" s="5"/>
      <c r="D248" s="5" t="s">
        <v>135</v>
      </c>
      <c r="E248" s="5" t="s">
        <v>242</v>
      </c>
      <c r="F248" s="6">
        <v>35139</v>
      </c>
      <c r="G248" s="6">
        <v>35139</v>
      </c>
      <c r="H248" s="5"/>
    </row>
    <row r="249" spans="2:8" ht="12.75">
      <c r="B249" s="5"/>
      <c r="C249" s="5"/>
      <c r="D249" s="5"/>
      <c r="E249" s="5"/>
      <c r="F249" s="6"/>
      <c r="G249" s="6"/>
      <c r="H249" s="5"/>
    </row>
    <row r="250" spans="1:8" ht="15.75">
      <c r="A250" s="1">
        <v>35</v>
      </c>
      <c r="B250" s="17" t="s">
        <v>262</v>
      </c>
      <c r="C250" s="16">
        <f>SUM(F250:F251)+G250</f>
        <v>3653902.3852218688</v>
      </c>
      <c r="D250" s="11" t="s">
        <v>390</v>
      </c>
      <c r="E250" s="9" t="s">
        <v>243</v>
      </c>
      <c r="F250" s="12">
        <v>0</v>
      </c>
      <c r="G250" s="6">
        <v>108792</v>
      </c>
      <c r="H250" s="16">
        <v>3653902.3852218688</v>
      </c>
    </row>
    <row r="251" spans="2:8" ht="12.75">
      <c r="B251" s="13" t="s">
        <v>389</v>
      </c>
      <c r="C251" s="13"/>
      <c r="D251" s="11" t="s">
        <v>390</v>
      </c>
      <c r="E251" s="9" t="s">
        <v>243</v>
      </c>
      <c r="F251" s="12">
        <v>3545110.3852218688</v>
      </c>
      <c r="G251" s="12">
        <v>3545110.3852218688</v>
      </c>
      <c r="H251" s="13"/>
    </row>
    <row r="252" spans="2:8" ht="12.75">
      <c r="B252" s="13"/>
      <c r="C252" s="13"/>
      <c r="D252" s="9"/>
      <c r="E252" s="9"/>
      <c r="F252" s="12"/>
      <c r="G252" s="6"/>
      <c r="H252" s="13"/>
    </row>
    <row r="253" spans="1:8" ht="15.75">
      <c r="A253" s="1">
        <v>36</v>
      </c>
      <c r="B253" s="17" t="s">
        <v>257</v>
      </c>
      <c r="C253" s="16">
        <f>SUM(F253:F258)+G256</f>
        <v>7614531</v>
      </c>
      <c r="D253" s="5" t="s">
        <v>194</v>
      </c>
      <c r="E253" s="5" t="s">
        <v>242</v>
      </c>
      <c r="F253" s="6">
        <v>480000</v>
      </c>
      <c r="G253" s="6">
        <v>480000</v>
      </c>
      <c r="H253" s="16">
        <v>7614531</v>
      </c>
    </row>
    <row r="254" spans="2:8" ht="12.75">
      <c r="B254" s="13" t="s">
        <v>392</v>
      </c>
      <c r="C254" s="13"/>
      <c r="D254" s="5" t="s">
        <v>195</v>
      </c>
      <c r="E254" s="5" t="s">
        <v>242</v>
      </c>
      <c r="F254" s="6">
        <v>2723819</v>
      </c>
      <c r="G254" s="6">
        <v>2723819</v>
      </c>
      <c r="H254" s="13"/>
    </row>
    <row r="255" spans="2:8" ht="12.75">
      <c r="B255" s="13"/>
      <c r="C255" s="13"/>
      <c r="D255" s="5" t="s">
        <v>202</v>
      </c>
      <c r="E255" s="5" t="s">
        <v>242</v>
      </c>
      <c r="F255" s="6">
        <v>1432584</v>
      </c>
      <c r="G255" s="6">
        <v>1432584</v>
      </c>
      <c r="H255" s="13"/>
    </row>
    <row r="256" spans="2:8" ht="12.75">
      <c r="B256" s="13"/>
      <c r="C256" s="13"/>
      <c r="D256" s="11" t="s">
        <v>391</v>
      </c>
      <c r="E256" s="9" t="s">
        <v>243</v>
      </c>
      <c r="F256" s="6">
        <v>0</v>
      </c>
      <c r="G256" s="6">
        <v>80172</v>
      </c>
      <c r="H256" s="13"/>
    </row>
    <row r="257" spans="2:8" ht="12.75">
      <c r="B257" s="13"/>
      <c r="C257" s="13"/>
      <c r="D257" s="11" t="s">
        <v>391</v>
      </c>
      <c r="E257" s="9" t="s">
        <v>243</v>
      </c>
      <c r="F257" s="12">
        <v>2612493</v>
      </c>
      <c r="G257" s="12">
        <v>2612493</v>
      </c>
      <c r="H257" s="13"/>
    </row>
    <row r="258" spans="2:8" ht="12.75">
      <c r="B258" s="13"/>
      <c r="C258" s="13"/>
      <c r="D258" s="5" t="s">
        <v>203</v>
      </c>
      <c r="E258" s="5" t="s">
        <v>242</v>
      </c>
      <c r="F258" s="6">
        <v>285463</v>
      </c>
      <c r="G258" s="6">
        <v>285463</v>
      </c>
      <c r="H258" s="13"/>
    </row>
    <row r="259" spans="2:8" ht="12.75">
      <c r="B259" s="13"/>
      <c r="C259" s="13"/>
      <c r="D259" s="5"/>
      <c r="E259" s="5"/>
      <c r="F259" s="6"/>
      <c r="G259" s="6"/>
      <c r="H259" s="13"/>
    </row>
    <row r="260" spans="1:8" ht="15.75">
      <c r="A260" s="1">
        <v>37</v>
      </c>
      <c r="B260" s="17" t="s">
        <v>313</v>
      </c>
      <c r="C260" s="16">
        <f>SUM(F260:F261)+G260</f>
        <v>773016</v>
      </c>
      <c r="D260" s="11" t="s">
        <v>394</v>
      </c>
      <c r="E260" s="9" t="s">
        <v>243</v>
      </c>
      <c r="F260" s="12">
        <v>0</v>
      </c>
      <c r="G260" s="6">
        <v>23016</v>
      </c>
      <c r="H260" s="16">
        <v>773016</v>
      </c>
    </row>
    <row r="261" spans="2:8" ht="12.75">
      <c r="B261" s="13" t="s">
        <v>393</v>
      </c>
      <c r="C261" s="13"/>
      <c r="D261" s="11" t="s">
        <v>394</v>
      </c>
      <c r="E261" s="9" t="s">
        <v>243</v>
      </c>
      <c r="F261" s="12">
        <v>750000</v>
      </c>
      <c r="G261" s="12">
        <v>750000</v>
      </c>
      <c r="H261" s="13"/>
    </row>
    <row r="262" spans="2:8" ht="12.75">
      <c r="B262" s="13"/>
      <c r="C262" s="13"/>
      <c r="D262" s="9"/>
      <c r="E262" s="9"/>
      <c r="F262" s="12"/>
      <c r="G262" s="6"/>
      <c r="H262" s="13"/>
    </row>
    <row r="263" spans="1:8" ht="15.75">
      <c r="A263" s="1">
        <v>38</v>
      </c>
      <c r="B263" s="17" t="s">
        <v>315</v>
      </c>
      <c r="C263" s="16">
        <f>SUM(F263:F266)+G264</f>
        <v>1772131.270161949</v>
      </c>
      <c r="D263" s="5" t="s">
        <v>106</v>
      </c>
      <c r="E263" s="5" t="s">
        <v>242</v>
      </c>
      <c r="F263" s="6">
        <v>23175</v>
      </c>
      <c r="G263" s="6">
        <v>23175</v>
      </c>
      <c r="H263" s="16">
        <v>1772131.270161949</v>
      </c>
    </row>
    <row r="264" spans="2:8" ht="12.75">
      <c r="B264" s="13" t="s">
        <v>395</v>
      </c>
      <c r="C264" s="13"/>
      <c r="D264" s="11" t="s">
        <v>396</v>
      </c>
      <c r="E264" s="9" t="s">
        <v>243</v>
      </c>
      <c r="F264" s="12">
        <v>0</v>
      </c>
      <c r="G264" s="6">
        <v>46983</v>
      </c>
      <c r="H264" s="13"/>
    </row>
    <row r="265" spans="2:8" ht="12.75">
      <c r="B265" s="13"/>
      <c r="C265" s="13"/>
      <c r="D265" s="11" t="s">
        <v>396</v>
      </c>
      <c r="E265" s="9" t="s">
        <v>243</v>
      </c>
      <c r="F265" s="12">
        <v>1530994.270161949</v>
      </c>
      <c r="G265" s="12">
        <v>1530994.270161949</v>
      </c>
      <c r="H265" s="13"/>
    </row>
    <row r="266" spans="2:8" ht="12.75">
      <c r="B266" s="13"/>
      <c r="C266" s="13"/>
      <c r="D266" s="5" t="s">
        <v>8</v>
      </c>
      <c r="E266" s="5" t="s">
        <v>242</v>
      </c>
      <c r="F266" s="6">
        <v>170979</v>
      </c>
      <c r="G266" s="6">
        <v>170979</v>
      </c>
      <c r="H266" s="13"/>
    </row>
    <row r="267" spans="2:8" ht="12.75">
      <c r="B267" s="13"/>
      <c r="C267" s="13"/>
      <c r="D267" s="5"/>
      <c r="E267" s="5"/>
      <c r="F267" s="6"/>
      <c r="G267" s="6"/>
      <c r="H267" s="13"/>
    </row>
    <row r="268" spans="1:8" ht="15.75">
      <c r="A268" s="1">
        <v>39</v>
      </c>
      <c r="B268" s="17" t="s">
        <v>303</v>
      </c>
      <c r="C268" s="16">
        <f>SUM(F268:F271)+G269</f>
        <v>4403130.00678292</v>
      </c>
      <c r="D268" s="5" t="s">
        <v>154</v>
      </c>
      <c r="E268" s="5" t="s">
        <v>242</v>
      </c>
      <c r="F268" s="6">
        <v>6722</v>
      </c>
      <c r="G268" s="6">
        <v>6722</v>
      </c>
      <c r="H268" s="16">
        <f>C268</f>
        <v>4403130.00678292</v>
      </c>
    </row>
    <row r="269" spans="2:8" ht="12.75">
      <c r="B269" s="13" t="s">
        <v>397</v>
      </c>
      <c r="C269" s="13"/>
      <c r="D269" s="11" t="s">
        <v>398</v>
      </c>
      <c r="E269" s="9" t="s">
        <v>243</v>
      </c>
      <c r="F269" s="12">
        <v>0</v>
      </c>
      <c r="G269" s="6">
        <v>94493</v>
      </c>
      <c r="H269" s="13"/>
    </row>
    <row r="270" spans="2:8" ht="12.75">
      <c r="B270" s="13"/>
      <c r="C270" s="13"/>
      <c r="D270" s="11" t="s">
        <v>398</v>
      </c>
      <c r="E270" s="9" t="s">
        <v>243</v>
      </c>
      <c r="F270" s="12">
        <v>3079153.00678292</v>
      </c>
      <c r="G270" s="12">
        <v>3079153.00678292</v>
      </c>
      <c r="H270" s="13"/>
    </row>
    <row r="271" spans="2:256" ht="15" customHeight="1">
      <c r="B271" s="13"/>
      <c r="C271" s="13"/>
      <c r="D271" s="5" t="s">
        <v>151</v>
      </c>
      <c r="E271" s="5" t="s">
        <v>242</v>
      </c>
      <c r="F271" s="6">
        <v>1222762</v>
      </c>
      <c r="G271" s="6">
        <v>1222762</v>
      </c>
      <c r="H271" s="13"/>
      <c r="Z271" s="13"/>
      <c r="AA271" s="13"/>
      <c r="AB271" s="5" t="s">
        <v>151</v>
      </c>
      <c r="AC271" s="5" t="s">
        <v>242</v>
      </c>
      <c r="AD271" s="6">
        <v>1222762</v>
      </c>
      <c r="AE271" s="6"/>
      <c r="AF271" s="13"/>
      <c r="AH271" s="13"/>
      <c r="AI271" s="13"/>
      <c r="AJ271" s="5" t="s">
        <v>151</v>
      </c>
      <c r="AK271" s="5" t="s">
        <v>242</v>
      </c>
      <c r="AL271" s="6">
        <v>1222762</v>
      </c>
      <c r="AM271" s="6"/>
      <c r="AN271" s="13"/>
      <c r="AP271" s="13"/>
      <c r="AQ271" s="13"/>
      <c r="AR271" s="5" t="s">
        <v>151</v>
      </c>
      <c r="AS271" s="5" t="s">
        <v>242</v>
      </c>
      <c r="AT271" s="6">
        <v>1222762</v>
      </c>
      <c r="AU271" s="6"/>
      <c r="AV271" s="13"/>
      <c r="AX271" s="13"/>
      <c r="AY271" s="13"/>
      <c r="AZ271" s="5" t="s">
        <v>151</v>
      </c>
      <c r="BA271" s="5" t="s">
        <v>242</v>
      </c>
      <c r="BB271" s="6">
        <v>1222762</v>
      </c>
      <c r="BC271" s="6"/>
      <c r="BD271" s="13"/>
      <c r="BF271" s="13"/>
      <c r="BG271" s="13"/>
      <c r="BH271" s="5" t="s">
        <v>151</v>
      </c>
      <c r="BI271" s="5" t="s">
        <v>242</v>
      </c>
      <c r="BJ271" s="6">
        <v>1222762</v>
      </c>
      <c r="BK271" s="6"/>
      <c r="BL271" s="13"/>
      <c r="BN271" s="13"/>
      <c r="BO271" s="13"/>
      <c r="BP271" s="5" t="s">
        <v>151</v>
      </c>
      <c r="BQ271" s="5" t="s">
        <v>242</v>
      </c>
      <c r="BR271" s="6">
        <v>1222762</v>
      </c>
      <c r="BS271" s="6"/>
      <c r="BT271" s="13"/>
      <c r="BV271" s="13"/>
      <c r="BW271" s="13"/>
      <c r="BX271" s="5" t="s">
        <v>151</v>
      </c>
      <c r="BY271" s="5" t="s">
        <v>242</v>
      </c>
      <c r="BZ271" s="6">
        <v>1222762</v>
      </c>
      <c r="CA271" s="6"/>
      <c r="CB271" s="13"/>
      <c r="CD271" s="13"/>
      <c r="CE271" s="13"/>
      <c r="CF271" s="5" t="s">
        <v>151</v>
      </c>
      <c r="CG271" s="5" t="s">
        <v>242</v>
      </c>
      <c r="CH271" s="6">
        <v>1222762</v>
      </c>
      <c r="CI271" s="6"/>
      <c r="CJ271" s="13"/>
      <c r="CL271" s="13"/>
      <c r="CM271" s="13"/>
      <c r="CN271" s="5" t="s">
        <v>151</v>
      </c>
      <c r="CO271" s="5" t="s">
        <v>242</v>
      </c>
      <c r="CP271" s="6">
        <v>1222762</v>
      </c>
      <c r="CQ271" s="6"/>
      <c r="CR271" s="13"/>
      <c r="CT271" s="13"/>
      <c r="CU271" s="13"/>
      <c r="CV271" s="5" t="s">
        <v>151</v>
      </c>
      <c r="CW271" s="5" t="s">
        <v>242</v>
      </c>
      <c r="CX271" s="6">
        <v>1222762</v>
      </c>
      <c r="CY271" s="6"/>
      <c r="CZ271" s="13"/>
      <c r="DB271" s="13"/>
      <c r="DC271" s="13"/>
      <c r="DD271" s="5" t="s">
        <v>151</v>
      </c>
      <c r="DE271" s="5" t="s">
        <v>242</v>
      </c>
      <c r="DF271" s="6">
        <v>1222762</v>
      </c>
      <c r="DG271" s="6"/>
      <c r="DH271" s="13"/>
      <c r="DJ271" s="13"/>
      <c r="DK271" s="13"/>
      <c r="DL271" s="5" t="s">
        <v>151</v>
      </c>
      <c r="DM271" s="5" t="s">
        <v>242</v>
      </c>
      <c r="DN271" s="6">
        <v>1222762</v>
      </c>
      <c r="DO271" s="6"/>
      <c r="DP271" s="13"/>
      <c r="DR271" s="13"/>
      <c r="DS271" s="13"/>
      <c r="DT271" s="5" t="s">
        <v>151</v>
      </c>
      <c r="DU271" s="5" t="s">
        <v>242</v>
      </c>
      <c r="DV271" s="6">
        <v>1222762</v>
      </c>
      <c r="DW271" s="6"/>
      <c r="DX271" s="13"/>
      <c r="DZ271" s="13"/>
      <c r="EA271" s="13"/>
      <c r="EB271" s="5" t="s">
        <v>151</v>
      </c>
      <c r="EC271" s="5" t="s">
        <v>242</v>
      </c>
      <c r="ED271" s="6">
        <v>1222762</v>
      </c>
      <c r="EE271" s="6"/>
      <c r="EF271" s="13"/>
      <c r="EH271" s="13"/>
      <c r="EI271" s="13"/>
      <c r="EJ271" s="5" t="s">
        <v>151</v>
      </c>
      <c r="EK271" s="5" t="s">
        <v>242</v>
      </c>
      <c r="EL271" s="6">
        <v>1222762</v>
      </c>
      <c r="EM271" s="6"/>
      <c r="EN271" s="13"/>
      <c r="EP271" s="13"/>
      <c r="EQ271" s="13"/>
      <c r="ER271" s="5" t="s">
        <v>151</v>
      </c>
      <c r="ES271" s="5" t="s">
        <v>242</v>
      </c>
      <c r="ET271" s="6">
        <v>1222762</v>
      </c>
      <c r="EU271" s="6"/>
      <c r="EV271" s="13"/>
      <c r="EX271" s="13"/>
      <c r="EY271" s="13"/>
      <c r="EZ271" s="5" t="s">
        <v>151</v>
      </c>
      <c r="FA271" s="5" t="s">
        <v>242</v>
      </c>
      <c r="FB271" s="6">
        <v>1222762</v>
      </c>
      <c r="FC271" s="6"/>
      <c r="FD271" s="13"/>
      <c r="FF271" s="13"/>
      <c r="FG271" s="13"/>
      <c r="FH271" s="5" t="s">
        <v>151</v>
      </c>
      <c r="FI271" s="5" t="s">
        <v>242</v>
      </c>
      <c r="FJ271" s="6">
        <v>1222762</v>
      </c>
      <c r="FK271" s="6"/>
      <c r="FL271" s="13"/>
      <c r="FN271" s="13"/>
      <c r="FO271" s="13"/>
      <c r="FP271" s="5" t="s">
        <v>151</v>
      </c>
      <c r="FQ271" s="5" t="s">
        <v>242</v>
      </c>
      <c r="FR271" s="6">
        <v>1222762</v>
      </c>
      <c r="FS271" s="6"/>
      <c r="FT271" s="13"/>
      <c r="FV271" s="13"/>
      <c r="FW271" s="13"/>
      <c r="FX271" s="5" t="s">
        <v>151</v>
      </c>
      <c r="FY271" s="5" t="s">
        <v>242</v>
      </c>
      <c r="FZ271" s="6">
        <v>1222762</v>
      </c>
      <c r="GA271" s="6"/>
      <c r="GB271" s="13"/>
      <c r="GD271" s="13"/>
      <c r="GE271" s="13"/>
      <c r="GF271" s="5" t="s">
        <v>151</v>
      </c>
      <c r="GG271" s="5" t="s">
        <v>242</v>
      </c>
      <c r="GH271" s="6">
        <v>1222762</v>
      </c>
      <c r="GI271" s="6"/>
      <c r="GJ271" s="13"/>
      <c r="GL271" s="13"/>
      <c r="GM271" s="13"/>
      <c r="GN271" s="5" t="s">
        <v>151</v>
      </c>
      <c r="GO271" s="5" t="s">
        <v>242</v>
      </c>
      <c r="GP271" s="6">
        <v>1222762</v>
      </c>
      <c r="GQ271" s="6"/>
      <c r="GR271" s="13"/>
      <c r="GT271" s="13"/>
      <c r="GU271" s="13"/>
      <c r="GV271" s="5" t="s">
        <v>151</v>
      </c>
      <c r="GW271" s="5" t="s">
        <v>242</v>
      </c>
      <c r="GX271" s="6">
        <v>1222762</v>
      </c>
      <c r="GY271" s="6"/>
      <c r="GZ271" s="13"/>
      <c r="HB271" s="13"/>
      <c r="HC271" s="13"/>
      <c r="HD271" s="5" t="s">
        <v>151</v>
      </c>
      <c r="HE271" s="5" t="s">
        <v>242</v>
      </c>
      <c r="HF271" s="6">
        <v>1222762</v>
      </c>
      <c r="HG271" s="6"/>
      <c r="HH271" s="13"/>
      <c r="HJ271" s="13"/>
      <c r="HK271" s="13"/>
      <c r="HL271" s="5" t="s">
        <v>151</v>
      </c>
      <c r="HM271" s="5" t="s">
        <v>242</v>
      </c>
      <c r="HN271" s="6">
        <v>1222762</v>
      </c>
      <c r="HO271" s="6"/>
      <c r="HP271" s="13"/>
      <c r="HR271" s="13"/>
      <c r="HS271" s="13"/>
      <c r="HT271" s="5" t="s">
        <v>151</v>
      </c>
      <c r="HU271" s="5" t="s">
        <v>242</v>
      </c>
      <c r="HV271" s="6">
        <v>1222762</v>
      </c>
      <c r="HW271" s="6"/>
      <c r="HX271" s="13"/>
      <c r="HZ271" s="13"/>
      <c r="IA271" s="13"/>
      <c r="IB271" s="5" t="s">
        <v>151</v>
      </c>
      <c r="IC271" s="5" t="s">
        <v>242</v>
      </c>
      <c r="ID271" s="6">
        <v>1222762</v>
      </c>
      <c r="IE271" s="6"/>
      <c r="IF271" s="13"/>
      <c r="IH271" s="13"/>
      <c r="II271" s="13"/>
      <c r="IJ271" s="5" t="s">
        <v>151</v>
      </c>
      <c r="IK271" s="5" t="s">
        <v>242</v>
      </c>
      <c r="IL271" s="6">
        <v>1222762</v>
      </c>
      <c r="IM271" s="6"/>
      <c r="IN271" s="13"/>
      <c r="IP271" s="13"/>
      <c r="IQ271" s="13"/>
      <c r="IR271" s="5" t="s">
        <v>151</v>
      </c>
      <c r="IS271" s="5" t="s">
        <v>242</v>
      </c>
      <c r="IT271" s="6">
        <v>1222762</v>
      </c>
      <c r="IU271" s="6"/>
      <c r="IV271" s="13"/>
    </row>
    <row r="272" spans="2:8" ht="12.75">
      <c r="B272" s="13"/>
      <c r="C272" s="13"/>
      <c r="D272" s="9"/>
      <c r="E272" s="9"/>
      <c r="F272" s="12"/>
      <c r="G272" s="6"/>
      <c r="H272" s="13"/>
    </row>
    <row r="273" spans="1:8" ht="15.75">
      <c r="A273" s="1">
        <v>40</v>
      </c>
      <c r="B273" s="17" t="s">
        <v>300</v>
      </c>
      <c r="C273" s="16">
        <f>SUM(F273:F277)+G275</f>
        <v>13664430.402381591</v>
      </c>
      <c r="D273" s="5" t="s">
        <v>102</v>
      </c>
      <c r="E273" s="5" t="s">
        <v>242</v>
      </c>
      <c r="F273" s="6">
        <v>8584772</v>
      </c>
      <c r="G273" s="6">
        <v>8584772</v>
      </c>
      <c r="H273" s="16">
        <f>C273</f>
        <v>13664430.402381591</v>
      </c>
    </row>
    <row r="274" spans="2:8" ht="12.75">
      <c r="B274" s="13" t="s">
        <v>399</v>
      </c>
      <c r="C274" s="13"/>
      <c r="D274" s="5" t="s">
        <v>117</v>
      </c>
      <c r="E274" s="5" t="s">
        <v>242</v>
      </c>
      <c r="F274" s="6">
        <v>468567</v>
      </c>
      <c r="G274" s="6">
        <v>468567</v>
      </c>
      <c r="H274" s="13"/>
    </row>
    <row r="275" spans="2:8" ht="12.75">
      <c r="B275" s="13"/>
      <c r="C275" s="13"/>
      <c r="D275" s="11" t="s">
        <v>400</v>
      </c>
      <c r="E275" s="9" t="s">
        <v>243</v>
      </c>
      <c r="F275" s="6">
        <v>0</v>
      </c>
      <c r="G275" s="6">
        <v>62272</v>
      </c>
      <c r="H275" s="13"/>
    </row>
    <row r="276" spans="2:8" ht="12.75">
      <c r="B276" s="13"/>
      <c r="C276" s="13"/>
      <c r="D276" s="11" t="s">
        <v>400</v>
      </c>
      <c r="E276" s="9" t="s">
        <v>243</v>
      </c>
      <c r="F276" s="12">
        <v>2029191.4023815922</v>
      </c>
      <c r="G276" s="12">
        <v>2029191.4023815922</v>
      </c>
      <c r="H276" s="13"/>
    </row>
    <row r="277" spans="2:8" ht="12.75">
      <c r="B277" s="13"/>
      <c r="C277" s="13"/>
      <c r="D277" s="5" t="s">
        <v>103</v>
      </c>
      <c r="E277" s="5" t="s">
        <v>242</v>
      </c>
      <c r="F277" s="6">
        <v>2519628</v>
      </c>
      <c r="G277" s="6">
        <v>2519628</v>
      </c>
      <c r="H277" s="13"/>
    </row>
    <row r="278" spans="2:8" ht="12.75">
      <c r="B278" s="13"/>
      <c r="C278" s="13"/>
      <c r="D278" s="5"/>
      <c r="E278" s="5"/>
      <c r="F278" s="6"/>
      <c r="G278" s="6"/>
      <c r="H278" s="13"/>
    </row>
    <row r="279" spans="1:8" ht="15.75">
      <c r="A279" s="1">
        <v>41</v>
      </c>
      <c r="B279" s="17" t="s">
        <v>306</v>
      </c>
      <c r="C279" s="16">
        <f>SUM(F279:F284)+G281</f>
        <v>3490138.672128113</v>
      </c>
      <c r="D279" s="5" t="s">
        <v>146</v>
      </c>
      <c r="E279" s="5" t="s">
        <v>242</v>
      </c>
      <c r="F279" s="6">
        <v>106378</v>
      </c>
      <c r="G279" s="6">
        <v>106378</v>
      </c>
      <c r="H279" s="16">
        <f>C279</f>
        <v>3490138.672128113</v>
      </c>
    </row>
    <row r="280" spans="2:8" ht="12.75">
      <c r="B280" s="13" t="s">
        <v>402</v>
      </c>
      <c r="C280" s="13"/>
      <c r="D280" s="11" t="s">
        <v>401</v>
      </c>
      <c r="E280" s="9" t="s">
        <v>243</v>
      </c>
      <c r="F280" s="12">
        <v>1703898.6721281132</v>
      </c>
      <c r="G280" s="12">
        <v>1703898.6721281132</v>
      </c>
      <c r="H280" s="13"/>
    </row>
    <row r="281" spans="2:8" ht="12.75">
      <c r="B281" s="13"/>
      <c r="C281" s="13"/>
      <c r="D281" s="11" t="s">
        <v>401</v>
      </c>
      <c r="E281" s="9" t="s">
        <v>243</v>
      </c>
      <c r="F281" s="12">
        <v>0</v>
      </c>
      <c r="G281" s="6">
        <v>52289</v>
      </c>
      <c r="H281" s="13"/>
    </row>
    <row r="282" spans="2:8" ht="12.75">
      <c r="B282" s="13"/>
      <c r="C282" s="13"/>
      <c r="D282" s="5" t="s">
        <v>144</v>
      </c>
      <c r="E282" s="5" t="s">
        <v>242</v>
      </c>
      <c r="F282" s="6">
        <v>247627</v>
      </c>
      <c r="G282" s="6">
        <v>247627</v>
      </c>
      <c r="H282" s="13"/>
    </row>
    <row r="283" spans="2:8" ht="12.75">
      <c r="B283" s="13"/>
      <c r="C283" s="13"/>
      <c r="D283" s="5" t="s">
        <v>141</v>
      </c>
      <c r="E283" s="5" t="s">
        <v>242</v>
      </c>
      <c r="F283" s="6">
        <v>1185285</v>
      </c>
      <c r="G283" s="6">
        <v>1185285</v>
      </c>
      <c r="H283" s="13"/>
    </row>
    <row r="284" spans="2:8" ht="12.75">
      <c r="B284" s="13"/>
      <c r="C284" s="13"/>
      <c r="D284" s="5" t="s">
        <v>145</v>
      </c>
      <c r="E284" s="5" t="s">
        <v>242</v>
      </c>
      <c r="F284" s="6">
        <v>194661</v>
      </c>
      <c r="G284" s="6">
        <v>194661</v>
      </c>
      <c r="H284" s="13"/>
    </row>
    <row r="285" spans="2:8" ht="12.75">
      <c r="B285" s="13"/>
      <c r="C285" s="13"/>
      <c r="D285" s="5"/>
      <c r="E285" s="5"/>
      <c r="F285" s="6"/>
      <c r="G285" s="6"/>
      <c r="H285" s="13"/>
    </row>
    <row r="286" spans="1:8" ht="15.75">
      <c r="A286" s="1">
        <v>42</v>
      </c>
      <c r="B286" s="17" t="s">
        <v>291</v>
      </c>
      <c r="C286" s="16">
        <f>SUM(F286:F291)+G288</f>
        <v>9961493.503185056</v>
      </c>
      <c r="D286" s="5" t="s">
        <v>13</v>
      </c>
      <c r="E286" s="5" t="s">
        <v>242</v>
      </c>
      <c r="F286" s="6">
        <v>139311</v>
      </c>
      <c r="G286" s="6">
        <v>139311</v>
      </c>
      <c r="H286" s="16">
        <f>C286</f>
        <v>9961493.503185056</v>
      </c>
    </row>
    <row r="287" spans="2:8" ht="12.75">
      <c r="B287" s="13" t="s">
        <v>403</v>
      </c>
      <c r="C287" s="13"/>
      <c r="D287" s="5" t="s">
        <v>14</v>
      </c>
      <c r="E287" s="5" t="s">
        <v>242</v>
      </c>
      <c r="F287" s="6">
        <v>535130</v>
      </c>
      <c r="G287" s="6">
        <v>535130</v>
      </c>
      <c r="H287" s="13"/>
    </row>
    <row r="288" spans="2:8" ht="12.75">
      <c r="B288" s="13"/>
      <c r="C288" s="13"/>
      <c r="D288" s="11" t="s">
        <v>404</v>
      </c>
      <c r="E288" s="9" t="s">
        <v>243</v>
      </c>
      <c r="F288" s="12">
        <v>0</v>
      </c>
      <c r="G288" s="6">
        <v>91965</v>
      </c>
      <c r="H288" s="13"/>
    </row>
    <row r="289" spans="2:8" ht="12.75">
      <c r="B289" s="13"/>
      <c r="C289" s="13"/>
      <c r="D289" s="11" t="s">
        <v>404</v>
      </c>
      <c r="E289" s="9" t="s">
        <v>243</v>
      </c>
      <c r="F289" s="12">
        <v>2996770.503185057</v>
      </c>
      <c r="G289" s="12">
        <v>2996770.503185057</v>
      </c>
      <c r="H289" s="13"/>
    </row>
    <row r="290" spans="2:8" ht="12.75">
      <c r="B290" s="13"/>
      <c r="C290" s="13"/>
      <c r="D290" s="5" t="s">
        <v>15</v>
      </c>
      <c r="E290" s="5" t="s">
        <v>242</v>
      </c>
      <c r="F290" s="6">
        <v>5926321</v>
      </c>
      <c r="G290" s="6">
        <v>5926321</v>
      </c>
      <c r="H290" s="13"/>
    </row>
    <row r="291" spans="2:8" ht="12.75">
      <c r="B291" s="5"/>
      <c r="C291" s="5"/>
      <c r="D291" s="5" t="s">
        <v>16</v>
      </c>
      <c r="E291" s="5" t="s">
        <v>242</v>
      </c>
      <c r="F291" s="6">
        <v>271996</v>
      </c>
      <c r="G291" s="6">
        <v>271996</v>
      </c>
      <c r="H291" s="5"/>
    </row>
    <row r="292" spans="2:8" ht="12.75">
      <c r="B292" s="5"/>
      <c r="C292" s="5"/>
      <c r="D292" s="5"/>
      <c r="E292" s="5"/>
      <c r="F292" s="6"/>
      <c r="G292" s="6"/>
      <c r="H292" s="5"/>
    </row>
    <row r="293" spans="1:8" ht="15.75">
      <c r="A293" s="1">
        <v>43</v>
      </c>
      <c r="B293" s="17" t="s">
        <v>317</v>
      </c>
      <c r="C293" s="16">
        <f>SUM(F293:F296)+G293</f>
        <v>4445071</v>
      </c>
      <c r="D293" s="11" t="s">
        <v>405</v>
      </c>
      <c r="E293" s="9" t="s">
        <v>243</v>
      </c>
      <c r="F293" s="12">
        <v>0</v>
      </c>
      <c r="G293" s="6">
        <v>112083</v>
      </c>
      <c r="H293" s="16">
        <f>C293</f>
        <v>4445071</v>
      </c>
    </row>
    <row r="294" spans="2:8" ht="12.75">
      <c r="B294" s="13" t="s">
        <v>331</v>
      </c>
      <c r="C294" s="13"/>
      <c r="D294" s="9" t="s">
        <v>249</v>
      </c>
      <c r="E294" s="9" t="s">
        <v>243</v>
      </c>
      <c r="F294" s="12">
        <v>2752360</v>
      </c>
      <c r="G294" s="12">
        <v>2752360</v>
      </c>
      <c r="H294" s="13"/>
    </row>
    <row r="295" spans="2:8" ht="12.75">
      <c r="B295" s="13"/>
      <c r="C295" s="13"/>
      <c r="D295" s="9" t="s">
        <v>30</v>
      </c>
      <c r="E295" s="9" t="s">
        <v>243</v>
      </c>
      <c r="F295" s="12">
        <v>900000</v>
      </c>
      <c r="G295" s="12">
        <v>900000</v>
      </c>
      <c r="H295" s="13"/>
    </row>
    <row r="296" spans="2:8" ht="12.75">
      <c r="B296" s="13"/>
      <c r="C296" s="13"/>
      <c r="D296" s="5" t="s">
        <v>30</v>
      </c>
      <c r="E296" s="5" t="s">
        <v>242</v>
      </c>
      <c r="F296" s="6">
        <v>680628</v>
      </c>
      <c r="G296" s="6">
        <v>680628</v>
      </c>
      <c r="H296" s="13"/>
    </row>
    <row r="297" spans="2:8" ht="12.75">
      <c r="B297" s="13"/>
      <c r="C297" s="13"/>
      <c r="D297" s="5"/>
      <c r="E297" s="5"/>
      <c r="F297" s="6"/>
      <c r="G297" s="6"/>
      <c r="H297" s="13"/>
    </row>
    <row r="298" spans="1:8" ht="15.75">
      <c r="A298" s="1">
        <v>44</v>
      </c>
      <c r="B298" s="17" t="s">
        <v>406</v>
      </c>
      <c r="C298" s="16">
        <f>SUM(F298:F304)+G298</f>
        <v>7455872</v>
      </c>
      <c r="D298" s="11" t="s">
        <v>407</v>
      </c>
      <c r="E298" s="9" t="s">
        <v>243</v>
      </c>
      <c r="F298" s="6">
        <v>0</v>
      </c>
      <c r="G298" s="6">
        <v>76801</v>
      </c>
      <c r="H298" s="16">
        <f>C298</f>
        <v>7455872</v>
      </c>
    </row>
    <row r="299" spans="2:8" ht="12.75">
      <c r="B299" s="13" t="s">
        <v>409</v>
      </c>
      <c r="C299" s="13"/>
      <c r="D299" s="5" t="s">
        <v>28</v>
      </c>
      <c r="E299" s="5" t="s">
        <v>242</v>
      </c>
      <c r="F299" s="6">
        <v>815652</v>
      </c>
      <c r="G299" s="6">
        <v>815652</v>
      </c>
      <c r="H299" s="13"/>
    </row>
    <row r="300" spans="2:8" ht="12.75">
      <c r="B300" s="13"/>
      <c r="C300" s="13"/>
      <c r="D300" s="5" t="s">
        <v>29</v>
      </c>
      <c r="E300" s="5" t="s">
        <v>242</v>
      </c>
      <c r="F300" s="6">
        <v>14382</v>
      </c>
      <c r="G300" s="6">
        <v>14382</v>
      </c>
      <c r="H300" s="13"/>
    </row>
    <row r="301" spans="2:8" ht="12.75" customHeight="1">
      <c r="B301" s="13"/>
      <c r="C301" s="13"/>
      <c r="D301" s="5" t="s">
        <v>32</v>
      </c>
      <c r="E301" s="5" t="s">
        <v>242</v>
      </c>
      <c r="F301" s="6">
        <v>71224</v>
      </c>
      <c r="G301" s="6">
        <v>71224</v>
      </c>
      <c r="H301" s="13"/>
    </row>
    <row r="302" spans="2:8" ht="12.75" customHeight="1">
      <c r="B302" s="13"/>
      <c r="C302" s="13"/>
      <c r="D302" s="5" t="s">
        <v>22</v>
      </c>
      <c r="E302" s="5" t="s">
        <v>242</v>
      </c>
      <c r="F302" s="6">
        <v>2011489</v>
      </c>
      <c r="G302" s="6">
        <v>2011489</v>
      </c>
      <c r="H302" s="13"/>
    </row>
    <row r="303" spans="2:8" ht="12.75" customHeight="1">
      <c r="B303" s="13"/>
      <c r="C303" s="13"/>
      <c r="D303" s="11" t="s">
        <v>407</v>
      </c>
      <c r="E303" s="9" t="s">
        <v>243</v>
      </c>
      <c r="F303" s="12">
        <v>2502639</v>
      </c>
      <c r="G303" s="12">
        <v>2502639</v>
      </c>
      <c r="H303" s="13"/>
    </row>
    <row r="304" spans="2:8" ht="12.75" customHeight="1">
      <c r="B304" s="13"/>
      <c r="C304" s="13"/>
      <c r="D304" s="5" t="s">
        <v>31</v>
      </c>
      <c r="E304" s="5" t="s">
        <v>242</v>
      </c>
      <c r="F304" s="6">
        <v>1963685</v>
      </c>
      <c r="G304" s="6">
        <v>1963685</v>
      </c>
      <c r="H304" s="13"/>
    </row>
    <row r="305" spans="2:8" ht="12.75" customHeight="1">
      <c r="B305" s="13"/>
      <c r="C305" s="13"/>
      <c r="D305" s="5"/>
      <c r="E305" s="5"/>
      <c r="F305" s="6"/>
      <c r="G305" s="6"/>
      <c r="H305" s="13"/>
    </row>
    <row r="306" spans="1:8" ht="15.75">
      <c r="A306" s="1">
        <v>45</v>
      </c>
      <c r="B306" s="17" t="s">
        <v>408</v>
      </c>
      <c r="C306" s="16">
        <f>SUM(F306:F307)+G306</f>
        <v>3665058.7881120904</v>
      </c>
      <c r="D306" s="11" t="s">
        <v>411</v>
      </c>
      <c r="E306" s="9" t="s">
        <v>243</v>
      </c>
      <c r="F306" s="6">
        <v>0</v>
      </c>
      <c r="G306" s="6">
        <v>109124</v>
      </c>
      <c r="H306" s="16">
        <f>C306</f>
        <v>3665058.7881120904</v>
      </c>
    </row>
    <row r="307" spans="2:8" ht="12.75" customHeight="1">
      <c r="B307" s="13" t="s">
        <v>410</v>
      </c>
      <c r="C307" s="13"/>
      <c r="D307" s="11" t="s">
        <v>411</v>
      </c>
      <c r="E307" s="9" t="s">
        <v>243</v>
      </c>
      <c r="F307" s="12">
        <v>3555934.7881120904</v>
      </c>
      <c r="G307" s="12">
        <v>3555934.7881120904</v>
      </c>
      <c r="H307" s="13"/>
    </row>
    <row r="308" spans="2:8" ht="12.75" customHeight="1">
      <c r="B308" s="13"/>
      <c r="C308" s="13"/>
      <c r="D308" s="9"/>
      <c r="E308" s="9"/>
      <c r="F308" s="12"/>
      <c r="G308" s="12"/>
      <c r="H308" s="13"/>
    </row>
    <row r="309" spans="1:8" ht="15.75">
      <c r="A309" s="1">
        <v>46</v>
      </c>
      <c r="B309" s="17" t="s">
        <v>310</v>
      </c>
      <c r="C309" s="16">
        <f>SUM(F309:F313)+G311</f>
        <v>1329957.6684871756</v>
      </c>
      <c r="D309" s="5" t="s">
        <v>37</v>
      </c>
      <c r="E309" s="5" t="s">
        <v>242</v>
      </c>
      <c r="F309" s="6">
        <v>237819</v>
      </c>
      <c r="G309" s="6">
        <v>237819</v>
      </c>
      <c r="H309" s="16">
        <f>C309</f>
        <v>1329957.6684871756</v>
      </c>
    </row>
    <row r="310" spans="2:8" ht="12.75" customHeight="1">
      <c r="B310" s="13" t="s">
        <v>412</v>
      </c>
      <c r="C310" s="13"/>
      <c r="D310" s="5" t="s">
        <v>38</v>
      </c>
      <c r="E310" s="5" t="s">
        <v>242</v>
      </c>
      <c r="F310" s="6">
        <v>272687</v>
      </c>
      <c r="G310" s="6">
        <v>272687</v>
      </c>
      <c r="H310" s="13"/>
    </row>
    <row r="311" spans="2:8" ht="12.75" customHeight="1">
      <c r="B311" s="13"/>
      <c r="C311" s="13"/>
      <c r="D311" s="11" t="s">
        <v>413</v>
      </c>
      <c r="E311" s="9" t="s">
        <v>243</v>
      </c>
      <c r="F311" s="6">
        <v>0</v>
      </c>
      <c r="G311" s="6">
        <v>24253</v>
      </c>
      <c r="H311" s="13"/>
    </row>
    <row r="312" spans="2:8" ht="12.75" customHeight="1">
      <c r="B312" s="13"/>
      <c r="C312" s="13"/>
      <c r="D312" s="11" t="s">
        <v>413</v>
      </c>
      <c r="E312" s="9" t="s">
        <v>243</v>
      </c>
      <c r="F312" s="12">
        <v>790321.6684871756</v>
      </c>
      <c r="G312" s="12">
        <v>790321.6684871756</v>
      </c>
      <c r="H312" s="13"/>
    </row>
    <row r="313" spans="2:8" ht="12.75" customHeight="1">
      <c r="B313" s="13"/>
      <c r="C313" s="13"/>
      <c r="D313" s="5" t="s">
        <v>39</v>
      </c>
      <c r="E313" s="5" t="s">
        <v>242</v>
      </c>
      <c r="F313" s="6">
        <v>4877</v>
      </c>
      <c r="G313" s="6">
        <v>4877</v>
      </c>
      <c r="H313" s="13"/>
    </row>
    <row r="314" spans="2:8" ht="12.75" customHeight="1">
      <c r="B314" s="13"/>
      <c r="C314" s="13"/>
      <c r="D314" s="5"/>
      <c r="E314" s="5"/>
      <c r="F314" s="6"/>
      <c r="G314" s="6"/>
      <c r="H314" s="13"/>
    </row>
    <row r="315" spans="1:8" ht="15.75">
      <c r="A315" s="1">
        <v>47</v>
      </c>
      <c r="B315" s="17" t="s">
        <v>282</v>
      </c>
      <c r="C315" s="16">
        <f>SUM(F315:F316)+G315</f>
        <v>773016</v>
      </c>
      <c r="D315" s="11" t="s">
        <v>415</v>
      </c>
      <c r="E315" s="9" t="s">
        <v>243</v>
      </c>
      <c r="F315" s="6">
        <v>0</v>
      </c>
      <c r="G315" s="6">
        <v>23016</v>
      </c>
      <c r="H315" s="16">
        <f>C315</f>
        <v>773016</v>
      </c>
    </row>
    <row r="316" spans="2:8" ht="12.75" customHeight="1">
      <c r="B316" s="13" t="s">
        <v>414</v>
      </c>
      <c r="C316" s="13"/>
      <c r="D316" s="11" t="s">
        <v>415</v>
      </c>
      <c r="E316" s="9" t="s">
        <v>243</v>
      </c>
      <c r="F316" s="12">
        <v>750000</v>
      </c>
      <c r="G316" s="12">
        <v>750000</v>
      </c>
      <c r="H316" s="13"/>
    </row>
    <row r="317" spans="2:8" ht="12.75" customHeight="1">
      <c r="B317" s="13"/>
      <c r="C317" s="13"/>
      <c r="D317" s="9"/>
      <c r="E317" s="9"/>
      <c r="F317" s="12"/>
      <c r="G317" s="6"/>
      <c r="H317" s="13"/>
    </row>
    <row r="318" spans="1:8" ht="15.75">
      <c r="A318" s="1">
        <v>48</v>
      </c>
      <c r="B318" s="17" t="s">
        <v>318</v>
      </c>
      <c r="C318" s="16">
        <f>SUM(F318:F321)+G318</f>
        <v>1227186</v>
      </c>
      <c r="D318" s="11" t="s">
        <v>416</v>
      </c>
      <c r="E318" s="9" t="s">
        <v>243</v>
      </c>
      <c r="F318" s="6">
        <v>0</v>
      </c>
      <c r="G318" s="6">
        <v>23016</v>
      </c>
      <c r="H318" s="16">
        <v>1227186</v>
      </c>
    </row>
    <row r="319" spans="2:8" ht="12.75" customHeight="1">
      <c r="B319" s="13" t="s">
        <v>331</v>
      </c>
      <c r="C319" s="13"/>
      <c r="D319" s="9" t="s">
        <v>252</v>
      </c>
      <c r="E319" s="9" t="s">
        <v>243</v>
      </c>
      <c r="F319" s="12">
        <v>375000</v>
      </c>
      <c r="G319" s="12">
        <v>375000</v>
      </c>
      <c r="H319" s="13"/>
    </row>
    <row r="320" spans="2:8" ht="12.75" customHeight="1">
      <c r="B320" s="15"/>
      <c r="C320" s="15"/>
      <c r="D320" s="9" t="s">
        <v>104</v>
      </c>
      <c r="E320" s="9" t="s">
        <v>243</v>
      </c>
      <c r="F320" s="12">
        <v>375000</v>
      </c>
      <c r="G320" s="12">
        <v>375000</v>
      </c>
      <c r="H320" s="15"/>
    </row>
    <row r="321" spans="2:8" ht="12.75" customHeight="1">
      <c r="B321" s="15"/>
      <c r="C321" s="15"/>
      <c r="D321" s="5" t="s">
        <v>104</v>
      </c>
      <c r="E321" s="5" t="s">
        <v>242</v>
      </c>
      <c r="F321" s="6">
        <v>454170</v>
      </c>
      <c r="G321" s="6">
        <v>454170</v>
      </c>
      <c r="H321" s="15"/>
    </row>
    <row r="322" spans="2:8" ht="12.75" customHeight="1">
      <c r="B322" s="15"/>
      <c r="C322" s="15"/>
      <c r="D322" s="5"/>
      <c r="E322" s="5"/>
      <c r="F322" s="6"/>
      <c r="G322" s="6"/>
      <c r="H322" s="15"/>
    </row>
    <row r="323" spans="1:8" ht="15.75">
      <c r="A323" s="1">
        <v>49</v>
      </c>
      <c r="B323" s="17" t="s">
        <v>276</v>
      </c>
      <c r="C323" s="16">
        <f>SUM(F323:F326)+G323</f>
        <v>3249166.2958158534</v>
      </c>
      <c r="D323" s="11" t="s">
        <v>418</v>
      </c>
      <c r="E323" s="9" t="s">
        <v>243</v>
      </c>
      <c r="F323" s="6">
        <v>0</v>
      </c>
      <c r="G323" s="6">
        <v>31033</v>
      </c>
      <c r="H323" s="16">
        <v>3249166.2958158534</v>
      </c>
    </row>
    <row r="324" spans="2:8" ht="12.75" customHeight="1">
      <c r="B324" s="13" t="s">
        <v>417</v>
      </c>
      <c r="C324" s="13"/>
      <c r="D324" s="11" t="s">
        <v>418</v>
      </c>
      <c r="E324" s="9" t="s">
        <v>243</v>
      </c>
      <c r="F324" s="12">
        <v>1011251.2958158535</v>
      </c>
      <c r="G324" s="12">
        <v>1011251.2958158535</v>
      </c>
      <c r="H324" s="13"/>
    </row>
    <row r="325" spans="2:8" ht="12.75" customHeight="1">
      <c r="B325" s="13"/>
      <c r="C325" s="13"/>
      <c r="D325" s="5" t="s">
        <v>193</v>
      </c>
      <c r="E325" s="5" t="s">
        <v>242</v>
      </c>
      <c r="F325" s="6">
        <v>1642554</v>
      </c>
      <c r="G325" s="6">
        <v>1642554</v>
      </c>
      <c r="H325" s="13"/>
    </row>
    <row r="326" spans="2:8" ht="12.75" customHeight="1">
      <c r="B326" s="13"/>
      <c r="C326" s="13"/>
      <c r="D326" s="5" t="s">
        <v>192</v>
      </c>
      <c r="E326" s="5" t="s">
        <v>242</v>
      </c>
      <c r="F326" s="6">
        <v>564328</v>
      </c>
      <c r="G326" s="6">
        <v>564328</v>
      </c>
      <c r="H326" s="13"/>
    </row>
    <row r="327" spans="2:8" ht="12.75" customHeight="1">
      <c r="B327" s="13"/>
      <c r="C327" s="13"/>
      <c r="D327" s="5"/>
      <c r="E327" s="5"/>
      <c r="F327" s="6"/>
      <c r="G327" s="6"/>
      <c r="H327" s="13"/>
    </row>
    <row r="328" spans="1:8" ht="15.75">
      <c r="A328" s="1">
        <v>50</v>
      </c>
      <c r="B328" s="17" t="s">
        <v>319</v>
      </c>
      <c r="C328" s="16">
        <f>SUM(F328:F331)+G328</f>
        <v>1077163</v>
      </c>
      <c r="D328" s="11" t="s">
        <v>419</v>
      </c>
      <c r="E328" s="9" t="s">
        <v>243</v>
      </c>
      <c r="F328" s="6">
        <v>0</v>
      </c>
      <c r="G328" s="6">
        <v>23016</v>
      </c>
      <c r="H328" s="16">
        <v>1077163</v>
      </c>
    </row>
    <row r="329" spans="2:8" ht="12.75" customHeight="1">
      <c r="B329" s="13" t="s">
        <v>420</v>
      </c>
      <c r="C329" s="13"/>
      <c r="D329" s="9" t="s">
        <v>253</v>
      </c>
      <c r="E329" s="9" t="s">
        <v>243</v>
      </c>
      <c r="F329" s="12">
        <v>375000</v>
      </c>
      <c r="G329" s="12">
        <v>375000</v>
      </c>
      <c r="H329" s="13"/>
    </row>
    <row r="330" spans="2:8" ht="12.75" customHeight="1">
      <c r="B330" s="13"/>
      <c r="C330" s="13"/>
      <c r="D330" s="9" t="s">
        <v>7</v>
      </c>
      <c r="E330" s="9" t="s">
        <v>243</v>
      </c>
      <c r="F330" s="12">
        <v>375000</v>
      </c>
      <c r="G330" s="12">
        <v>375000</v>
      </c>
      <c r="H330" s="13"/>
    </row>
    <row r="331" spans="2:8" ht="12.75" customHeight="1">
      <c r="B331" s="13"/>
      <c r="C331" s="13"/>
      <c r="D331" s="5" t="s">
        <v>7</v>
      </c>
      <c r="E331" s="5" t="s">
        <v>242</v>
      </c>
      <c r="F331" s="6">
        <v>304147</v>
      </c>
      <c r="G331" s="6">
        <v>304147</v>
      </c>
      <c r="H331" s="13"/>
    </row>
    <row r="332" spans="2:8" ht="12.75" customHeight="1">
      <c r="B332" s="13"/>
      <c r="C332" s="13"/>
      <c r="D332" s="5"/>
      <c r="E332" s="5"/>
      <c r="F332" s="6"/>
      <c r="G332" s="6"/>
      <c r="H332" s="13"/>
    </row>
    <row r="333" spans="1:8" ht="15.75">
      <c r="A333" s="1">
        <v>51</v>
      </c>
      <c r="B333" s="17" t="s">
        <v>259</v>
      </c>
      <c r="C333" s="16">
        <f>SUM(F333:F339)+G336</f>
        <v>9129557</v>
      </c>
      <c r="D333" s="5" t="s">
        <v>94</v>
      </c>
      <c r="E333" s="5" t="s">
        <v>242</v>
      </c>
      <c r="F333" s="6">
        <v>105264</v>
      </c>
      <c r="G333" s="6">
        <v>105264</v>
      </c>
      <c r="H333" s="16">
        <v>9129557</v>
      </c>
    </row>
    <row r="334" spans="2:8" ht="12.75" customHeight="1">
      <c r="B334" s="13" t="s">
        <v>421</v>
      </c>
      <c r="C334" s="13"/>
      <c r="D334" s="5" t="s">
        <v>73</v>
      </c>
      <c r="E334" s="5" t="s">
        <v>242</v>
      </c>
      <c r="F334" s="6">
        <v>99783</v>
      </c>
      <c r="G334" s="6">
        <v>99783</v>
      </c>
      <c r="H334" s="13"/>
    </row>
    <row r="335" spans="2:8" ht="12.75" customHeight="1">
      <c r="B335" s="13"/>
      <c r="C335" s="13"/>
      <c r="D335" s="5" t="s">
        <v>93</v>
      </c>
      <c r="E335" s="5" t="s">
        <v>242</v>
      </c>
      <c r="F335" s="6">
        <v>424488</v>
      </c>
      <c r="G335" s="6">
        <v>424488</v>
      </c>
      <c r="H335" s="13"/>
    </row>
    <row r="336" spans="2:8" ht="12.75" customHeight="1">
      <c r="B336" s="15"/>
      <c r="C336" s="15"/>
      <c r="D336" s="11" t="s">
        <v>422</v>
      </c>
      <c r="E336" s="9" t="s">
        <v>243</v>
      </c>
      <c r="F336" s="6">
        <v>0</v>
      </c>
      <c r="G336" s="6">
        <v>57704</v>
      </c>
      <c r="H336" s="15"/>
    </row>
    <row r="337" spans="2:8" ht="12.75" customHeight="1">
      <c r="B337" s="13"/>
      <c r="C337" s="13"/>
      <c r="D337" s="5" t="s">
        <v>72</v>
      </c>
      <c r="E337" s="5" t="s">
        <v>242</v>
      </c>
      <c r="F337" s="6">
        <v>2598453</v>
      </c>
      <c r="G337" s="6">
        <v>2598453</v>
      </c>
      <c r="H337" s="13"/>
    </row>
    <row r="338" spans="2:8" ht="12.75" customHeight="1">
      <c r="B338" s="13"/>
      <c r="C338" s="13"/>
      <c r="D338" s="11" t="s">
        <v>422</v>
      </c>
      <c r="E338" s="9" t="s">
        <v>243</v>
      </c>
      <c r="F338" s="12">
        <v>1880340</v>
      </c>
      <c r="G338" s="12">
        <v>1880340</v>
      </c>
      <c r="H338" s="13"/>
    </row>
    <row r="339" spans="2:8" ht="12.75" customHeight="1">
      <c r="B339" s="13"/>
      <c r="C339" s="13"/>
      <c r="D339" s="5" t="s">
        <v>74</v>
      </c>
      <c r="E339" s="5" t="s">
        <v>242</v>
      </c>
      <c r="F339" s="6">
        <v>3963525</v>
      </c>
      <c r="G339" s="6">
        <v>3963525</v>
      </c>
      <c r="H339" s="13"/>
    </row>
    <row r="340" spans="2:8" ht="12.75" customHeight="1">
      <c r="B340" s="13"/>
      <c r="C340" s="13"/>
      <c r="D340" s="5"/>
      <c r="E340" s="5"/>
      <c r="F340" s="6"/>
      <c r="G340" s="6"/>
      <c r="H340" s="13"/>
    </row>
    <row r="341" spans="1:8" ht="15.75">
      <c r="A341" s="1">
        <v>52</v>
      </c>
      <c r="B341" s="17" t="s">
        <v>295</v>
      </c>
      <c r="C341" s="16">
        <f>SUM(F341:F346)+G344</f>
        <v>1060695.7860017568</v>
      </c>
      <c r="D341" s="5" t="s">
        <v>53</v>
      </c>
      <c r="E341" s="5" t="s">
        <v>242</v>
      </c>
      <c r="F341" s="6">
        <v>76208</v>
      </c>
      <c r="G341" s="6">
        <v>76208</v>
      </c>
      <c r="H341" s="16">
        <v>1060695.7860017568</v>
      </c>
    </row>
    <row r="342" spans="2:8" ht="12.75" customHeight="1">
      <c r="B342" s="5" t="s">
        <v>423</v>
      </c>
      <c r="C342" s="5"/>
      <c r="D342" s="5" t="s">
        <v>71</v>
      </c>
      <c r="E342" s="5" t="s">
        <v>242</v>
      </c>
      <c r="F342" s="6">
        <v>9503</v>
      </c>
      <c r="G342" s="6">
        <v>9503</v>
      </c>
      <c r="H342" s="5"/>
    </row>
    <row r="343" spans="2:8" ht="12.75" customHeight="1">
      <c r="B343" s="13"/>
      <c r="C343" s="13"/>
      <c r="D343" s="5" t="s">
        <v>54</v>
      </c>
      <c r="E343" s="5" t="s">
        <v>242</v>
      </c>
      <c r="F343" s="6">
        <v>118283</v>
      </c>
      <c r="G343" s="6">
        <v>118283</v>
      </c>
      <c r="H343" s="13"/>
    </row>
    <row r="344" spans="2:8" ht="12.75" customHeight="1">
      <c r="B344" s="13"/>
      <c r="C344" s="13"/>
      <c r="D344" s="11" t="s">
        <v>424</v>
      </c>
      <c r="E344" s="9" t="s">
        <v>243</v>
      </c>
      <c r="F344" s="6">
        <v>0</v>
      </c>
      <c r="G344" s="6">
        <v>25358</v>
      </c>
      <c r="H344" s="13"/>
    </row>
    <row r="345" spans="2:8" ht="12.75" customHeight="1">
      <c r="B345" s="13"/>
      <c r="C345" s="13"/>
      <c r="D345" s="11" t="s">
        <v>424</v>
      </c>
      <c r="E345" s="9" t="s">
        <v>243</v>
      </c>
      <c r="F345" s="12">
        <v>826329.7860017567</v>
      </c>
      <c r="G345" s="12">
        <v>826329.7860017567</v>
      </c>
      <c r="H345" s="13"/>
    </row>
    <row r="346" spans="2:8" ht="12.75" customHeight="1">
      <c r="B346" s="13"/>
      <c r="C346" s="13"/>
      <c r="D346" s="5" t="s">
        <v>70</v>
      </c>
      <c r="E346" s="5" t="s">
        <v>242</v>
      </c>
      <c r="F346" s="6">
        <v>5014</v>
      </c>
      <c r="G346" s="6">
        <v>5014</v>
      </c>
      <c r="H346" s="13"/>
    </row>
    <row r="347" spans="2:8" ht="12.75" customHeight="1">
      <c r="B347" s="13"/>
      <c r="C347" s="13"/>
      <c r="D347" s="5"/>
      <c r="E347" s="5"/>
      <c r="F347" s="6"/>
      <c r="G347" s="6"/>
      <c r="H347" s="13"/>
    </row>
    <row r="348" spans="1:8" ht="15.75">
      <c r="A348" s="1">
        <v>53</v>
      </c>
      <c r="B348" s="17" t="s">
        <v>314</v>
      </c>
      <c r="C348" s="16">
        <f>SUM(F348:F352)+G352</f>
        <v>3186735</v>
      </c>
      <c r="D348" s="5" t="s">
        <v>148</v>
      </c>
      <c r="E348" s="5" t="s">
        <v>242</v>
      </c>
      <c r="F348" s="6">
        <v>185490</v>
      </c>
      <c r="G348" s="6">
        <v>185490</v>
      </c>
      <c r="H348" s="16">
        <v>3186735</v>
      </c>
    </row>
    <row r="349" spans="2:8" ht="12.75" customHeight="1">
      <c r="B349" s="13" t="s">
        <v>425</v>
      </c>
      <c r="C349" s="13"/>
      <c r="D349" s="5" t="s">
        <v>157</v>
      </c>
      <c r="E349" s="5" t="s">
        <v>242</v>
      </c>
      <c r="F349" s="6">
        <v>1038444</v>
      </c>
      <c r="G349" s="6">
        <v>1038444</v>
      </c>
      <c r="H349" s="13"/>
    </row>
    <row r="350" spans="2:8" ht="12.75" customHeight="1">
      <c r="B350" s="13"/>
      <c r="C350" s="13"/>
      <c r="D350" s="11" t="s">
        <v>426</v>
      </c>
      <c r="E350" s="9" t="s">
        <v>243</v>
      </c>
      <c r="F350" s="12">
        <v>1142567</v>
      </c>
      <c r="G350" s="12">
        <v>1142567</v>
      </c>
      <c r="H350" s="13"/>
    </row>
    <row r="351" spans="2:8" ht="12.75" customHeight="1">
      <c r="B351" s="13"/>
      <c r="C351" s="13"/>
      <c r="D351" s="5" t="s">
        <v>158</v>
      </c>
      <c r="E351" s="5" t="s">
        <v>242</v>
      </c>
      <c r="F351" s="6">
        <v>785171</v>
      </c>
      <c r="G351" s="6">
        <v>785171</v>
      </c>
      <c r="H351" s="13"/>
    </row>
    <row r="352" spans="2:8" ht="12.75" customHeight="1">
      <c r="B352" s="13"/>
      <c r="C352" s="13"/>
      <c r="D352" s="11" t="s">
        <v>426</v>
      </c>
      <c r="E352" s="9" t="s">
        <v>243</v>
      </c>
      <c r="F352" s="6">
        <v>0</v>
      </c>
      <c r="G352" s="6">
        <v>35063</v>
      </c>
      <c r="H352" s="13"/>
    </row>
    <row r="353" spans="2:8" ht="12.75" customHeight="1">
      <c r="B353" s="13"/>
      <c r="C353" s="13"/>
      <c r="D353" s="11"/>
      <c r="E353" s="9"/>
      <c r="F353" s="13"/>
      <c r="G353" s="6"/>
      <c r="H353" s="13"/>
    </row>
    <row r="354" spans="1:8" ht="15.75">
      <c r="A354" s="1">
        <v>54</v>
      </c>
      <c r="B354" s="17" t="s">
        <v>270</v>
      </c>
      <c r="C354" s="16">
        <f>SUM(F354:F359)+G357</f>
        <v>900892</v>
      </c>
      <c r="D354" s="5" t="s">
        <v>58</v>
      </c>
      <c r="E354" s="5" t="s">
        <v>242</v>
      </c>
      <c r="F354" s="6">
        <v>7009</v>
      </c>
      <c r="G354" s="6">
        <v>7009</v>
      </c>
      <c r="H354" s="16">
        <v>900892</v>
      </c>
    </row>
    <row r="355" spans="2:8" ht="12.75" customHeight="1">
      <c r="B355" s="13" t="s">
        <v>427</v>
      </c>
      <c r="C355" s="13"/>
      <c r="D355" s="11" t="s">
        <v>428</v>
      </c>
      <c r="E355" s="9" t="s">
        <v>243</v>
      </c>
      <c r="F355" s="12">
        <v>75000</v>
      </c>
      <c r="G355" s="12">
        <v>75000</v>
      </c>
      <c r="H355" s="13"/>
    </row>
    <row r="356" spans="2:8" ht="12.75" customHeight="1">
      <c r="B356" s="13"/>
      <c r="C356" s="13"/>
      <c r="D356" s="5" t="s">
        <v>55</v>
      </c>
      <c r="E356" s="5" t="s">
        <v>242</v>
      </c>
      <c r="F356" s="6">
        <v>8052</v>
      </c>
      <c r="G356" s="6">
        <v>8052</v>
      </c>
      <c r="H356" s="13"/>
    </row>
    <row r="357" spans="2:8" ht="12.75" customHeight="1">
      <c r="B357" s="13"/>
      <c r="C357" s="13"/>
      <c r="D357" s="11" t="s">
        <v>428</v>
      </c>
      <c r="E357" s="9" t="s">
        <v>243</v>
      </c>
      <c r="F357" s="6">
        <v>0</v>
      </c>
      <c r="G357" s="6">
        <v>25318</v>
      </c>
      <c r="H357" s="13"/>
    </row>
    <row r="358" spans="2:8" ht="12.75" customHeight="1">
      <c r="B358" s="13"/>
      <c r="C358" s="13"/>
      <c r="D358" s="11" t="s">
        <v>428</v>
      </c>
      <c r="E358" s="9" t="s">
        <v>243</v>
      </c>
      <c r="F358" s="12">
        <v>750000</v>
      </c>
      <c r="G358" s="12">
        <v>750000</v>
      </c>
      <c r="H358" s="13"/>
    </row>
    <row r="359" spans="2:8" ht="12.75" customHeight="1">
      <c r="B359" s="13"/>
      <c r="C359" s="13"/>
      <c r="D359" s="5" t="s">
        <v>56</v>
      </c>
      <c r="E359" s="5" t="s">
        <v>242</v>
      </c>
      <c r="F359" s="6">
        <v>35513</v>
      </c>
      <c r="G359" s="6">
        <v>35513</v>
      </c>
      <c r="H359" s="13"/>
    </row>
    <row r="360" spans="2:8" ht="12.75" customHeight="1">
      <c r="B360" s="13"/>
      <c r="C360" s="13"/>
      <c r="D360" s="5"/>
      <c r="E360" s="5"/>
      <c r="F360" s="6"/>
      <c r="G360" s="6"/>
      <c r="H360" s="13"/>
    </row>
    <row r="361" spans="1:8" ht="15.75">
      <c r="A361" s="1">
        <v>55</v>
      </c>
      <c r="B361" s="17" t="s">
        <v>269</v>
      </c>
      <c r="C361" s="16">
        <f>SUM(F361:F366)+G364</f>
        <v>3734212</v>
      </c>
      <c r="D361" s="5" t="s">
        <v>59</v>
      </c>
      <c r="E361" s="5" t="s">
        <v>242</v>
      </c>
      <c r="F361" s="6">
        <v>16373</v>
      </c>
      <c r="G361" s="6">
        <v>16373</v>
      </c>
      <c r="H361" s="16">
        <v>3734212</v>
      </c>
    </row>
    <row r="362" spans="2:8" ht="12.75" customHeight="1">
      <c r="B362" s="13" t="s">
        <v>429</v>
      </c>
      <c r="C362" s="13"/>
      <c r="D362" s="9" t="s">
        <v>430</v>
      </c>
      <c r="E362" s="9" t="s">
        <v>243</v>
      </c>
      <c r="F362" s="12">
        <v>1269623</v>
      </c>
      <c r="G362" s="12">
        <v>1269623</v>
      </c>
      <c r="H362" s="13"/>
    </row>
    <row r="363" spans="2:8" ht="12.75" customHeight="1">
      <c r="B363" s="13"/>
      <c r="C363" s="13"/>
      <c r="D363" s="5" t="s">
        <v>60</v>
      </c>
      <c r="E363" s="5" t="s">
        <v>242</v>
      </c>
      <c r="F363" s="6">
        <v>954873</v>
      </c>
      <c r="G363" s="6">
        <v>954873</v>
      </c>
      <c r="H363" s="13"/>
    </row>
    <row r="364" spans="2:8" ht="12.75" customHeight="1">
      <c r="B364" s="13"/>
      <c r="C364" s="13"/>
      <c r="D364" s="9" t="s">
        <v>430</v>
      </c>
      <c r="E364" s="9" t="s">
        <v>243</v>
      </c>
      <c r="F364" s="12">
        <v>0</v>
      </c>
      <c r="G364" s="6">
        <v>38962</v>
      </c>
      <c r="H364" s="13"/>
    </row>
    <row r="365" spans="2:8" ht="12.75" customHeight="1">
      <c r="B365" s="13"/>
      <c r="C365" s="13"/>
      <c r="D365" s="5" t="s">
        <v>61</v>
      </c>
      <c r="E365" s="5" t="s">
        <v>242</v>
      </c>
      <c r="F365" s="6">
        <v>106787</v>
      </c>
      <c r="G365" s="6">
        <v>106787</v>
      </c>
      <c r="H365" s="13"/>
    </row>
    <row r="366" spans="2:8" ht="12.75" customHeight="1">
      <c r="B366" s="13"/>
      <c r="C366" s="13"/>
      <c r="D366" s="5" t="s">
        <v>62</v>
      </c>
      <c r="E366" s="5" t="s">
        <v>242</v>
      </c>
      <c r="F366" s="6">
        <v>1347594</v>
      </c>
      <c r="G366" s="6">
        <v>1347594</v>
      </c>
      <c r="H366" s="13"/>
    </row>
    <row r="367" spans="2:8" ht="12.75" customHeight="1">
      <c r="B367" s="13"/>
      <c r="C367" s="13"/>
      <c r="D367" s="5"/>
      <c r="E367" s="5"/>
      <c r="F367" s="6"/>
      <c r="G367" s="6"/>
      <c r="H367" s="13"/>
    </row>
    <row r="368" spans="1:8" ht="15.75">
      <c r="A368" s="1">
        <v>56</v>
      </c>
      <c r="B368" s="17" t="s">
        <v>316</v>
      </c>
      <c r="C368" s="16">
        <f>SUM(F368:F370)+G369</f>
        <v>2409226.6719595655</v>
      </c>
      <c r="D368" s="5" t="s">
        <v>63</v>
      </c>
      <c r="E368" s="5" t="s">
        <v>242</v>
      </c>
      <c r="F368" s="6">
        <v>770486</v>
      </c>
      <c r="G368" s="6">
        <v>770486</v>
      </c>
      <c r="H368" s="16">
        <v>2409226.6719595655</v>
      </c>
    </row>
    <row r="369" spans="2:8" ht="12.75" customHeight="1">
      <c r="B369" s="13" t="s">
        <v>431</v>
      </c>
      <c r="C369" s="13"/>
      <c r="D369" s="11" t="s">
        <v>432</v>
      </c>
      <c r="E369" s="9" t="s">
        <v>243</v>
      </c>
      <c r="F369" s="6">
        <v>0</v>
      </c>
      <c r="G369" s="6">
        <v>48792</v>
      </c>
      <c r="H369" s="13"/>
    </row>
    <row r="370" spans="2:8" ht="12.75" customHeight="1">
      <c r="B370" s="13"/>
      <c r="C370" s="13"/>
      <c r="D370" s="11" t="s">
        <v>432</v>
      </c>
      <c r="E370" s="9" t="s">
        <v>243</v>
      </c>
      <c r="F370" s="12">
        <v>1589948.6719595655</v>
      </c>
      <c r="G370" s="12">
        <v>1589948.6719595655</v>
      </c>
      <c r="H370" s="13"/>
    </row>
    <row r="371" spans="2:8" ht="12.75" customHeight="1">
      <c r="B371" s="13"/>
      <c r="C371" s="13"/>
      <c r="D371" s="9"/>
      <c r="E371" s="9"/>
      <c r="F371" s="12"/>
      <c r="G371" s="6"/>
      <c r="H371" s="13"/>
    </row>
    <row r="372" spans="1:8" ht="15.75">
      <c r="A372" s="1">
        <v>57</v>
      </c>
      <c r="B372" s="17" t="s">
        <v>285</v>
      </c>
      <c r="C372" s="16">
        <f>SUM(F372:F377)+G373</f>
        <v>9720958.544529915</v>
      </c>
      <c r="D372" s="5" t="s">
        <v>101</v>
      </c>
      <c r="E372" s="5" t="s">
        <v>242</v>
      </c>
      <c r="F372" s="6">
        <v>309085</v>
      </c>
      <c r="G372" s="6">
        <v>309085</v>
      </c>
      <c r="H372" s="16">
        <v>9720958.544529915</v>
      </c>
    </row>
    <row r="373" spans="2:8" ht="12.75" customHeight="1">
      <c r="B373" s="13" t="s">
        <v>433</v>
      </c>
      <c r="C373" s="13"/>
      <c r="D373" s="11" t="s">
        <v>434</v>
      </c>
      <c r="E373" s="9" t="s">
        <v>243</v>
      </c>
      <c r="F373" s="6">
        <v>0</v>
      </c>
      <c r="G373" s="6">
        <v>67982</v>
      </c>
      <c r="H373" s="13"/>
    </row>
    <row r="374" spans="2:8" ht="12.75" customHeight="1">
      <c r="B374" s="13"/>
      <c r="C374" s="13"/>
      <c r="D374" s="11" t="s">
        <v>434</v>
      </c>
      <c r="E374" s="9" t="s">
        <v>243</v>
      </c>
      <c r="F374" s="12">
        <v>2215271.544529914</v>
      </c>
      <c r="G374" s="12">
        <v>2215271.544529914</v>
      </c>
      <c r="H374" s="13"/>
    </row>
    <row r="375" spans="2:8" ht="12.75" customHeight="1">
      <c r="B375" s="13"/>
      <c r="C375" s="13"/>
      <c r="D375" s="5" t="s">
        <v>119</v>
      </c>
      <c r="E375" s="5" t="s">
        <v>242</v>
      </c>
      <c r="F375" s="6">
        <v>701489</v>
      </c>
      <c r="G375" s="6">
        <v>701489</v>
      </c>
      <c r="H375" s="13"/>
    </row>
    <row r="376" spans="2:8" ht="12.75" customHeight="1">
      <c r="B376" s="13"/>
      <c r="C376" s="13"/>
      <c r="D376" s="5" t="s">
        <v>127</v>
      </c>
      <c r="E376" s="5" t="s">
        <v>242</v>
      </c>
      <c r="F376" s="6">
        <v>2829829</v>
      </c>
      <c r="G376" s="6">
        <v>2829829</v>
      </c>
      <c r="H376" s="13"/>
    </row>
    <row r="377" spans="2:8" ht="12.75" customHeight="1">
      <c r="B377" s="13"/>
      <c r="C377" s="13"/>
      <c r="D377" s="5" t="s">
        <v>9</v>
      </c>
      <c r="E377" s="5" t="s">
        <v>242</v>
      </c>
      <c r="F377" s="6">
        <v>3597302</v>
      </c>
      <c r="G377" s="6">
        <v>3597302</v>
      </c>
      <c r="H377" s="13"/>
    </row>
    <row r="378" spans="2:8" ht="12.75" customHeight="1">
      <c r="B378" s="13"/>
      <c r="C378" s="13"/>
      <c r="D378" s="5"/>
      <c r="E378" s="5"/>
      <c r="F378" s="6"/>
      <c r="G378" s="6"/>
      <c r="H378" s="13"/>
    </row>
    <row r="379" spans="1:8" ht="15.75">
      <c r="A379" s="1">
        <v>58</v>
      </c>
      <c r="B379" s="17" t="s">
        <v>296</v>
      </c>
      <c r="C379" s="16">
        <f>SUM(F379:F382)+G380</f>
        <v>13728935.681848006</v>
      </c>
      <c r="D379" s="5" t="s">
        <v>26</v>
      </c>
      <c r="E379" s="5" t="s">
        <v>242</v>
      </c>
      <c r="F379" s="6">
        <v>109654</v>
      </c>
      <c r="G379" s="6">
        <v>109654</v>
      </c>
      <c r="H379" s="16">
        <v>13728935.681848006</v>
      </c>
    </row>
    <row r="380" spans="2:8" ht="12.75" customHeight="1">
      <c r="B380" s="13" t="s">
        <v>435</v>
      </c>
      <c r="C380" s="13"/>
      <c r="D380" s="11" t="s">
        <v>436</v>
      </c>
      <c r="E380" s="9" t="s">
        <v>243</v>
      </c>
      <c r="F380" s="6">
        <v>0</v>
      </c>
      <c r="G380" s="6">
        <v>58634</v>
      </c>
      <c r="H380" s="13"/>
    </row>
    <row r="381" spans="2:8" ht="12.75" customHeight="1">
      <c r="B381" s="13"/>
      <c r="C381" s="13"/>
      <c r="D381" s="11" t="s">
        <v>436</v>
      </c>
      <c r="E381" s="9" t="s">
        <v>243</v>
      </c>
      <c r="F381" s="12">
        <v>1910647.681848006</v>
      </c>
      <c r="G381" s="12">
        <v>1910647.681848006</v>
      </c>
      <c r="H381" s="13"/>
    </row>
    <row r="382" spans="2:8" ht="12.75" customHeight="1">
      <c r="B382" s="13"/>
      <c r="C382" s="13"/>
      <c r="D382" s="5" t="s">
        <v>25</v>
      </c>
      <c r="E382" s="5" t="s">
        <v>242</v>
      </c>
      <c r="F382" s="6">
        <v>11650000</v>
      </c>
      <c r="G382" s="6">
        <v>11650000</v>
      </c>
      <c r="H382" s="13"/>
    </row>
    <row r="383" spans="2:8" ht="12.75" customHeight="1">
      <c r="B383" s="13"/>
      <c r="C383" s="13"/>
      <c r="D383" s="5"/>
      <c r="E383" s="5"/>
      <c r="F383" s="6"/>
      <c r="G383" s="6"/>
      <c r="H383" s="13"/>
    </row>
    <row r="384" spans="1:8" ht="15.75">
      <c r="A384" s="1">
        <v>59</v>
      </c>
      <c r="B384" s="17" t="s">
        <v>279</v>
      </c>
      <c r="C384" s="16">
        <f>SUM(F384:F396)+G395</f>
        <v>16558269</v>
      </c>
      <c r="D384" s="9" t="s">
        <v>46</v>
      </c>
      <c r="E384" s="9" t="s">
        <v>243</v>
      </c>
      <c r="F384" s="12">
        <v>524267</v>
      </c>
      <c r="G384" s="12">
        <v>524267</v>
      </c>
      <c r="H384" s="16">
        <v>16558269</v>
      </c>
    </row>
    <row r="385" spans="2:8" ht="12.75" customHeight="1">
      <c r="B385" s="13" t="s">
        <v>331</v>
      </c>
      <c r="C385" s="13"/>
      <c r="D385" s="5" t="s">
        <v>46</v>
      </c>
      <c r="E385" s="5" t="s">
        <v>242</v>
      </c>
      <c r="F385" s="6">
        <v>2606166</v>
      </c>
      <c r="G385" s="6">
        <v>2606166</v>
      </c>
      <c r="H385" s="13"/>
    </row>
    <row r="386" spans="2:8" ht="12.75" customHeight="1">
      <c r="B386" s="5"/>
      <c r="C386" s="5"/>
      <c r="D386" s="10" t="s">
        <v>47</v>
      </c>
      <c r="E386" s="9" t="s">
        <v>243</v>
      </c>
      <c r="F386" s="12">
        <v>543421</v>
      </c>
      <c r="G386" s="12">
        <v>543421</v>
      </c>
      <c r="H386" s="5"/>
    </row>
    <row r="387" spans="2:8" ht="12.75" customHeight="1">
      <c r="B387" s="5"/>
      <c r="C387" s="5"/>
      <c r="D387" s="5" t="s">
        <v>47</v>
      </c>
      <c r="E387" s="5" t="s">
        <v>242</v>
      </c>
      <c r="F387" s="6">
        <v>5702193</v>
      </c>
      <c r="G387" s="6">
        <v>5702193</v>
      </c>
      <c r="H387" s="5"/>
    </row>
    <row r="388" spans="2:8" ht="12.75" customHeight="1">
      <c r="B388" s="13"/>
      <c r="C388" s="13"/>
      <c r="D388" s="8" t="s">
        <v>240</v>
      </c>
      <c r="E388" s="9" t="s">
        <v>243</v>
      </c>
      <c r="F388" s="12">
        <v>712295</v>
      </c>
      <c r="G388" s="12">
        <v>712295</v>
      </c>
      <c r="H388" s="13"/>
    </row>
    <row r="389" spans="2:8" ht="12.75" customHeight="1">
      <c r="B389" s="13"/>
      <c r="C389" s="13"/>
      <c r="D389" s="9" t="s">
        <v>191</v>
      </c>
      <c r="E389" s="9" t="s">
        <v>243</v>
      </c>
      <c r="F389" s="12">
        <v>234982</v>
      </c>
      <c r="G389" s="12">
        <v>234982</v>
      </c>
      <c r="H389" s="13"/>
    </row>
    <row r="390" spans="2:8" ht="12.75" customHeight="1">
      <c r="B390" s="13"/>
      <c r="C390" s="13"/>
      <c r="D390" s="5" t="s">
        <v>191</v>
      </c>
      <c r="E390" s="5" t="s">
        <v>242</v>
      </c>
      <c r="F390" s="6">
        <v>480175</v>
      </c>
      <c r="G390" s="6">
        <v>480175</v>
      </c>
      <c r="H390" s="13"/>
    </row>
    <row r="391" spans="2:8" ht="12.75" customHeight="1">
      <c r="B391" s="13"/>
      <c r="C391" s="13"/>
      <c r="D391" s="9" t="s">
        <v>251</v>
      </c>
      <c r="E391" s="9" t="s">
        <v>243</v>
      </c>
      <c r="F391" s="12">
        <v>1640633</v>
      </c>
      <c r="G391" s="12">
        <v>1640633</v>
      </c>
      <c r="H391" s="13"/>
    </row>
    <row r="392" spans="2:8" ht="12.75" customHeight="1">
      <c r="B392" s="13"/>
      <c r="C392" s="13"/>
      <c r="D392" s="5" t="s">
        <v>189</v>
      </c>
      <c r="E392" s="5" t="s">
        <v>242</v>
      </c>
      <c r="F392" s="6">
        <v>1733570</v>
      </c>
      <c r="G392" s="6">
        <v>1733570</v>
      </c>
      <c r="H392" s="13"/>
    </row>
    <row r="393" spans="2:8" ht="12.75" customHeight="1">
      <c r="B393" s="13"/>
      <c r="C393" s="13"/>
      <c r="D393" s="9" t="s">
        <v>190</v>
      </c>
      <c r="E393" s="9" t="s">
        <v>243</v>
      </c>
      <c r="F393" s="12">
        <v>411499</v>
      </c>
      <c r="G393" s="12">
        <v>411499</v>
      </c>
      <c r="H393" s="13"/>
    </row>
    <row r="394" spans="2:8" ht="12.75" customHeight="1">
      <c r="B394" s="13"/>
      <c r="C394" s="13"/>
      <c r="D394" s="5" t="s">
        <v>190</v>
      </c>
      <c r="E394" s="5" t="s">
        <v>242</v>
      </c>
      <c r="F394" s="6">
        <v>1319900</v>
      </c>
      <c r="G394" s="6">
        <v>1319900</v>
      </c>
      <c r="H394" s="13"/>
    </row>
    <row r="395" spans="2:8" ht="12.75" customHeight="1">
      <c r="B395" s="15"/>
      <c r="C395" s="15"/>
      <c r="D395" s="11" t="s">
        <v>437</v>
      </c>
      <c r="E395" s="9" t="s">
        <v>243</v>
      </c>
      <c r="F395" s="12">
        <v>0</v>
      </c>
      <c r="G395" s="6">
        <v>140423</v>
      </c>
      <c r="H395" s="15"/>
    </row>
    <row r="396" spans="2:8" ht="12.75" customHeight="1">
      <c r="B396" s="13"/>
      <c r="C396" s="13"/>
      <c r="D396" s="9" t="s">
        <v>250</v>
      </c>
      <c r="E396" s="9" t="s">
        <v>243</v>
      </c>
      <c r="F396" s="12">
        <v>508745</v>
      </c>
      <c r="G396" s="12">
        <v>508745</v>
      </c>
      <c r="H396" s="13"/>
    </row>
    <row r="397" spans="2:8" ht="12.75" customHeight="1">
      <c r="B397" s="13"/>
      <c r="C397" s="13"/>
      <c r="D397" s="9"/>
      <c r="E397" s="9"/>
      <c r="F397" s="12"/>
      <c r="G397" s="6"/>
      <c r="H397" s="13"/>
    </row>
    <row r="398" spans="1:8" ht="15.75">
      <c r="A398" s="1">
        <v>60</v>
      </c>
      <c r="B398" s="17" t="s">
        <v>256</v>
      </c>
      <c r="C398" s="16">
        <f>SUM(F398:F402)+G399</f>
        <v>13904368.240523413</v>
      </c>
      <c r="D398" s="5" t="s">
        <v>105</v>
      </c>
      <c r="E398" s="5" t="s">
        <v>242</v>
      </c>
      <c r="F398" s="6">
        <v>7712847</v>
      </c>
      <c r="G398" s="6">
        <v>7712847</v>
      </c>
      <c r="H398" s="16">
        <v>13904368.240523413</v>
      </c>
    </row>
    <row r="399" spans="2:8" ht="12.75" customHeight="1">
      <c r="B399" s="13" t="s">
        <v>463</v>
      </c>
      <c r="C399" s="13"/>
      <c r="D399" s="11" t="s">
        <v>438</v>
      </c>
      <c r="E399" s="9" t="s">
        <v>243</v>
      </c>
      <c r="F399" s="6">
        <v>0</v>
      </c>
      <c r="G399" s="6">
        <v>52403</v>
      </c>
      <c r="H399" s="13"/>
    </row>
    <row r="400" spans="2:8" ht="12.75" customHeight="1">
      <c r="B400" s="13"/>
      <c r="C400" s="13"/>
      <c r="D400" s="11" t="s">
        <v>438</v>
      </c>
      <c r="E400" s="9" t="s">
        <v>243</v>
      </c>
      <c r="F400" s="12">
        <v>1707599.2405234124</v>
      </c>
      <c r="G400" s="12">
        <v>1707599.2405234124</v>
      </c>
      <c r="H400" s="13"/>
    </row>
    <row r="401" spans="2:8" ht="12.75" customHeight="1">
      <c r="B401" s="13"/>
      <c r="C401" s="13"/>
      <c r="D401" s="5" t="s">
        <v>115</v>
      </c>
      <c r="E401" s="5" t="s">
        <v>242</v>
      </c>
      <c r="F401" s="6">
        <v>826517</v>
      </c>
      <c r="G401" s="6">
        <v>826517</v>
      </c>
      <c r="H401" s="13"/>
    </row>
    <row r="402" spans="2:8" ht="12.75" customHeight="1">
      <c r="B402" s="13"/>
      <c r="C402" s="13"/>
      <c r="D402" s="5" t="s">
        <v>3</v>
      </c>
      <c r="E402" s="5" t="s">
        <v>242</v>
      </c>
      <c r="F402" s="6">
        <v>3605002</v>
      </c>
      <c r="G402" s="6">
        <v>3605002</v>
      </c>
      <c r="H402" s="13"/>
    </row>
    <row r="403" spans="2:8" ht="12.75" customHeight="1">
      <c r="B403" s="13"/>
      <c r="C403" s="13"/>
      <c r="D403" s="5"/>
      <c r="E403" s="5"/>
      <c r="F403" s="6"/>
      <c r="G403" s="6"/>
      <c r="H403" s="13"/>
    </row>
    <row r="404" spans="1:8" ht="15.75">
      <c r="A404" s="1">
        <v>61</v>
      </c>
      <c r="B404" s="17" t="s">
        <v>281</v>
      </c>
      <c r="C404" s="16">
        <f>SUM(F404:F409)+G407</f>
        <v>4579171.02460742</v>
      </c>
      <c r="D404" s="5" t="s">
        <v>150</v>
      </c>
      <c r="E404" s="5" t="s">
        <v>242</v>
      </c>
      <c r="F404" s="6">
        <v>1039691</v>
      </c>
      <c r="G404" s="6">
        <v>1039691</v>
      </c>
      <c r="H404" s="16">
        <v>4579171.02460742</v>
      </c>
    </row>
    <row r="405" spans="2:8" ht="12.75" customHeight="1">
      <c r="B405" s="15" t="s">
        <v>439</v>
      </c>
      <c r="C405" s="13"/>
      <c r="D405" s="5" t="s">
        <v>152</v>
      </c>
      <c r="E405" s="5" t="s">
        <v>242</v>
      </c>
      <c r="F405" s="6">
        <v>41735</v>
      </c>
      <c r="G405" s="6">
        <v>41735</v>
      </c>
      <c r="H405" s="13"/>
    </row>
    <row r="406" spans="2:8" ht="12.75" customHeight="1">
      <c r="B406" s="13"/>
      <c r="C406" s="13"/>
      <c r="D406" s="5" t="s">
        <v>155</v>
      </c>
      <c r="E406" s="5" t="s">
        <v>242</v>
      </c>
      <c r="F406" s="6">
        <v>861712</v>
      </c>
      <c r="G406" s="6">
        <v>861712</v>
      </c>
      <c r="H406" s="13"/>
    </row>
    <row r="407" spans="2:8" ht="12.75" customHeight="1">
      <c r="B407" s="15"/>
      <c r="C407" s="15"/>
      <c r="D407" s="11" t="s">
        <v>440</v>
      </c>
      <c r="E407" s="9" t="s">
        <v>243</v>
      </c>
      <c r="F407" s="6">
        <v>0</v>
      </c>
      <c r="G407" s="6">
        <v>65900</v>
      </c>
      <c r="H407" s="15"/>
    </row>
    <row r="408" spans="2:8" ht="12.75" customHeight="1">
      <c r="B408" s="15"/>
      <c r="C408" s="15"/>
      <c r="D408" s="11" t="s">
        <v>440</v>
      </c>
      <c r="E408" s="9" t="s">
        <v>243</v>
      </c>
      <c r="F408" s="12">
        <v>2147410.0246074204</v>
      </c>
      <c r="G408" s="12">
        <v>2147410.0246074204</v>
      </c>
      <c r="H408" s="15"/>
    </row>
    <row r="409" spans="2:8" ht="12.75" customHeight="1">
      <c r="B409" s="13"/>
      <c r="C409" s="13"/>
      <c r="D409" s="5" t="s">
        <v>156</v>
      </c>
      <c r="E409" s="5" t="s">
        <v>242</v>
      </c>
      <c r="F409" s="6">
        <v>422723</v>
      </c>
      <c r="G409" s="6">
        <v>422723</v>
      </c>
      <c r="H409" s="13"/>
    </row>
    <row r="410" spans="2:8" ht="12.75" customHeight="1">
      <c r="B410" s="13"/>
      <c r="C410" s="13"/>
      <c r="D410" s="5"/>
      <c r="E410" s="5"/>
      <c r="F410" s="6"/>
      <c r="G410" s="6"/>
      <c r="H410" s="13"/>
    </row>
    <row r="411" spans="1:8" ht="15.75">
      <c r="A411" s="1">
        <v>62</v>
      </c>
      <c r="B411" s="17" t="s">
        <v>302</v>
      </c>
      <c r="C411" s="16">
        <f>SUM(F411:F414)+G413</f>
        <v>3738294</v>
      </c>
      <c r="D411" s="5" t="s">
        <v>197</v>
      </c>
      <c r="E411" s="5" t="s">
        <v>242</v>
      </c>
      <c r="F411" s="6">
        <v>2927126</v>
      </c>
      <c r="G411" s="6">
        <v>2927126</v>
      </c>
      <c r="H411" s="16">
        <v>3738294</v>
      </c>
    </row>
    <row r="412" spans="2:8" ht="12.75" customHeight="1">
      <c r="B412" s="15" t="s">
        <v>441</v>
      </c>
      <c r="C412" s="13"/>
      <c r="D412" s="5" t="s">
        <v>200</v>
      </c>
      <c r="E412" s="5" t="s">
        <v>242</v>
      </c>
      <c r="F412" s="6">
        <v>38152</v>
      </c>
      <c r="G412" s="6">
        <v>38152</v>
      </c>
      <c r="H412" s="13"/>
    </row>
    <row r="413" spans="2:8" ht="12.75" customHeight="1">
      <c r="B413" s="13"/>
      <c r="C413" s="13"/>
      <c r="D413" s="11" t="s">
        <v>442</v>
      </c>
      <c r="E413" s="9" t="s">
        <v>243</v>
      </c>
      <c r="F413" s="6">
        <v>0</v>
      </c>
      <c r="G413" s="6">
        <v>23016</v>
      </c>
      <c r="H413" s="13"/>
    </row>
    <row r="414" spans="2:8" ht="12.75" customHeight="1">
      <c r="B414" s="13"/>
      <c r="C414" s="13"/>
      <c r="D414" s="11" t="s">
        <v>442</v>
      </c>
      <c r="E414" s="9" t="s">
        <v>243</v>
      </c>
      <c r="F414" s="12">
        <v>750000</v>
      </c>
      <c r="G414" s="12">
        <v>750000</v>
      </c>
      <c r="H414" s="13"/>
    </row>
    <row r="415" spans="2:8" ht="12.75" customHeight="1">
      <c r="B415" s="13"/>
      <c r="C415" s="13"/>
      <c r="D415" s="9"/>
      <c r="E415" s="9"/>
      <c r="F415" s="12"/>
      <c r="G415" s="12"/>
      <c r="H415" s="13"/>
    </row>
    <row r="416" spans="1:8" ht="15.75">
      <c r="A416" s="1">
        <v>63</v>
      </c>
      <c r="B416" s="17" t="s">
        <v>268</v>
      </c>
      <c r="C416" s="16">
        <f>SUM(F416:F425)+G420</f>
        <v>4595365.792981019</v>
      </c>
      <c r="D416" s="5" t="s">
        <v>161</v>
      </c>
      <c r="E416" s="5" t="s">
        <v>242</v>
      </c>
      <c r="F416" s="6">
        <v>89003</v>
      </c>
      <c r="G416" s="6">
        <v>89003</v>
      </c>
      <c r="H416" s="16">
        <v>4595365.792981019</v>
      </c>
    </row>
    <row r="417" spans="2:8" ht="12.75" customHeight="1">
      <c r="B417" s="15" t="s">
        <v>443</v>
      </c>
      <c r="C417" s="13"/>
      <c r="D417" s="5" t="s">
        <v>162</v>
      </c>
      <c r="E417" s="5" t="s">
        <v>242</v>
      </c>
      <c r="F417" s="6">
        <v>369383</v>
      </c>
      <c r="G417" s="6">
        <v>369383</v>
      </c>
      <c r="H417" s="13"/>
    </row>
    <row r="418" spans="2:8" ht="12.75" customHeight="1">
      <c r="B418" s="13"/>
      <c r="C418" s="13"/>
      <c r="D418" s="5" t="s">
        <v>164</v>
      </c>
      <c r="E418" s="5" t="s">
        <v>242</v>
      </c>
      <c r="F418" s="6">
        <v>474991</v>
      </c>
      <c r="G418" s="6">
        <v>474991</v>
      </c>
      <c r="H418" s="13"/>
    </row>
    <row r="419" spans="2:8" ht="12.75" customHeight="1">
      <c r="B419" s="13"/>
      <c r="C419" s="13"/>
      <c r="D419" s="5" t="s">
        <v>170</v>
      </c>
      <c r="E419" s="5" t="s">
        <v>242</v>
      </c>
      <c r="F419" s="6">
        <v>261111</v>
      </c>
      <c r="G419" s="6">
        <v>261111</v>
      </c>
      <c r="H419" s="13"/>
    </row>
    <row r="420" spans="2:8" ht="12.75" customHeight="1">
      <c r="B420" s="13"/>
      <c r="C420" s="13"/>
      <c r="D420" s="11" t="s">
        <v>444</v>
      </c>
      <c r="E420" s="9" t="s">
        <v>243</v>
      </c>
      <c r="F420" s="6">
        <v>0</v>
      </c>
      <c r="G420" s="6">
        <v>85813</v>
      </c>
      <c r="H420" s="13"/>
    </row>
    <row r="421" spans="2:8" ht="12.75" customHeight="1">
      <c r="B421" s="13"/>
      <c r="C421" s="13"/>
      <c r="D421" s="11" t="s">
        <v>444</v>
      </c>
      <c r="E421" s="9" t="s">
        <v>243</v>
      </c>
      <c r="F421" s="12">
        <v>2796293.7929810192</v>
      </c>
      <c r="G421" s="12">
        <v>2796293.7929810192</v>
      </c>
      <c r="H421" s="13"/>
    </row>
    <row r="422" spans="2:8" ht="12.75" customHeight="1">
      <c r="B422" s="13"/>
      <c r="C422" s="13"/>
      <c r="D422" s="5" t="s">
        <v>172</v>
      </c>
      <c r="E422" s="5" t="s">
        <v>242</v>
      </c>
      <c r="F422" s="6">
        <v>220008</v>
      </c>
      <c r="G422" s="6">
        <v>220008</v>
      </c>
      <c r="H422" s="13"/>
    </row>
    <row r="423" spans="2:8" ht="12.75" customHeight="1">
      <c r="B423" s="13"/>
      <c r="C423" s="13"/>
      <c r="D423" s="5" t="s">
        <v>159</v>
      </c>
      <c r="E423" s="5" t="s">
        <v>242</v>
      </c>
      <c r="F423" s="6">
        <v>121173</v>
      </c>
      <c r="G423" s="6">
        <v>121173</v>
      </c>
      <c r="H423" s="13"/>
    </row>
    <row r="424" spans="2:8" ht="12.75" customHeight="1">
      <c r="B424" s="13"/>
      <c r="C424" s="13"/>
      <c r="D424" s="5" t="s">
        <v>168</v>
      </c>
      <c r="E424" s="5" t="s">
        <v>242</v>
      </c>
      <c r="F424" s="6">
        <v>85697</v>
      </c>
      <c r="G424" s="6">
        <v>85697</v>
      </c>
      <c r="H424" s="13"/>
    </row>
    <row r="425" spans="2:8" ht="12.75" customHeight="1">
      <c r="B425" s="13"/>
      <c r="C425" s="13"/>
      <c r="D425" s="5" t="s">
        <v>171</v>
      </c>
      <c r="E425" s="5" t="s">
        <v>242</v>
      </c>
      <c r="F425" s="6">
        <v>91893</v>
      </c>
      <c r="G425" s="6">
        <v>91893</v>
      </c>
      <c r="H425" s="13"/>
    </row>
    <row r="426" spans="2:8" ht="12.75" customHeight="1">
      <c r="B426" s="13"/>
      <c r="C426" s="13"/>
      <c r="D426" s="5"/>
      <c r="E426" s="5"/>
      <c r="F426" s="6"/>
      <c r="G426" s="6"/>
      <c r="H426" s="13"/>
    </row>
    <row r="427" spans="1:8" ht="20.25" customHeight="1">
      <c r="A427" s="1">
        <v>64</v>
      </c>
      <c r="B427" s="17" t="s">
        <v>283</v>
      </c>
      <c r="C427" s="16">
        <f>SUM(F427:F441)+G440</f>
        <v>15004790.905514352</v>
      </c>
      <c r="D427" s="5" t="s">
        <v>232</v>
      </c>
      <c r="E427" s="5" t="s">
        <v>242</v>
      </c>
      <c r="F427" s="6">
        <v>53612</v>
      </c>
      <c r="G427" s="6">
        <v>53612</v>
      </c>
      <c r="H427" s="16">
        <v>15004790.905514352</v>
      </c>
    </row>
    <row r="428" spans="2:8" ht="12.75" customHeight="1">
      <c r="B428" s="15" t="s">
        <v>445</v>
      </c>
      <c r="C428" s="13"/>
      <c r="D428" s="5" t="s">
        <v>228</v>
      </c>
      <c r="E428" s="5" t="s">
        <v>242</v>
      </c>
      <c r="F428" s="6">
        <v>547082</v>
      </c>
      <c r="G428" s="6">
        <v>547082</v>
      </c>
      <c r="H428" s="13"/>
    </row>
    <row r="429" spans="2:8" ht="12.75" customHeight="1">
      <c r="B429" s="5"/>
      <c r="C429" s="5"/>
      <c r="D429" s="5" t="s">
        <v>130</v>
      </c>
      <c r="E429" s="5" t="s">
        <v>242</v>
      </c>
      <c r="F429" s="6">
        <v>21035</v>
      </c>
      <c r="G429" s="6">
        <v>21035</v>
      </c>
      <c r="H429" s="5"/>
    </row>
    <row r="430" spans="2:8" ht="12.75" customHeight="1">
      <c r="B430" s="5"/>
      <c r="C430" s="5"/>
      <c r="D430" s="5" t="s">
        <v>222</v>
      </c>
      <c r="E430" s="5" t="s">
        <v>242</v>
      </c>
      <c r="F430" s="6">
        <v>1868589</v>
      </c>
      <c r="G430" s="6">
        <v>1868589</v>
      </c>
      <c r="H430" s="5"/>
    </row>
    <row r="431" spans="2:8" ht="12.75" customHeight="1">
      <c r="B431" s="5"/>
      <c r="C431" s="5"/>
      <c r="D431" s="5" t="s">
        <v>76</v>
      </c>
      <c r="E431" s="5" t="s">
        <v>242</v>
      </c>
      <c r="F431" s="6">
        <v>219419</v>
      </c>
      <c r="G431" s="6">
        <v>219419</v>
      </c>
      <c r="H431" s="5"/>
    </row>
    <row r="432" spans="2:8" ht="12.75" customHeight="1">
      <c r="B432" s="5"/>
      <c r="C432" s="5"/>
      <c r="D432" s="5" t="s">
        <v>223</v>
      </c>
      <c r="E432" s="5" t="s">
        <v>242</v>
      </c>
      <c r="F432" s="6">
        <v>3917145</v>
      </c>
      <c r="G432" s="6">
        <v>3917145</v>
      </c>
      <c r="H432" s="5"/>
    </row>
    <row r="433" spans="2:8" ht="12.75" customHeight="1">
      <c r="B433" s="5"/>
      <c r="C433" s="5"/>
      <c r="D433" s="5" t="s">
        <v>129</v>
      </c>
      <c r="E433" s="5" t="s">
        <v>242</v>
      </c>
      <c r="F433" s="7">
        <v>2473</v>
      </c>
      <c r="G433" s="7">
        <v>2473</v>
      </c>
      <c r="H433" s="5"/>
    </row>
    <row r="434" spans="2:8" ht="12.75" customHeight="1">
      <c r="B434" s="5"/>
      <c r="C434" s="5"/>
      <c r="D434" s="5" t="s">
        <v>224</v>
      </c>
      <c r="E434" s="5" t="s">
        <v>242</v>
      </c>
      <c r="F434" s="6">
        <v>839125</v>
      </c>
      <c r="G434" s="6">
        <v>839125</v>
      </c>
      <c r="H434" s="5"/>
    </row>
    <row r="435" spans="2:8" ht="12.75" customHeight="1">
      <c r="B435" s="5"/>
      <c r="C435" s="5"/>
      <c r="D435" s="5" t="s">
        <v>128</v>
      </c>
      <c r="E435" s="5" t="s">
        <v>242</v>
      </c>
      <c r="F435" s="6">
        <v>670193</v>
      </c>
      <c r="G435" s="6">
        <v>670193</v>
      </c>
      <c r="H435" s="5"/>
    </row>
    <row r="436" spans="2:8" ht="12.75" customHeight="1">
      <c r="B436" s="5"/>
      <c r="C436" s="5"/>
      <c r="D436" s="5" t="s">
        <v>34</v>
      </c>
      <c r="E436" s="5" t="s">
        <v>242</v>
      </c>
      <c r="F436" s="6">
        <v>951106</v>
      </c>
      <c r="G436" s="6">
        <v>951106</v>
      </c>
      <c r="H436" s="5"/>
    </row>
    <row r="437" spans="2:8" ht="12.75" customHeight="1">
      <c r="B437" s="5"/>
      <c r="C437" s="5"/>
      <c r="D437" s="5" t="s">
        <v>225</v>
      </c>
      <c r="E437" s="5" t="s">
        <v>242</v>
      </c>
      <c r="F437" s="6">
        <v>530447</v>
      </c>
      <c r="G437" s="6">
        <v>530447</v>
      </c>
      <c r="H437" s="5"/>
    </row>
    <row r="438" spans="2:8" ht="12.75" customHeight="1">
      <c r="B438" s="5"/>
      <c r="C438" s="5"/>
      <c r="D438" s="5" t="s">
        <v>226</v>
      </c>
      <c r="E438" s="5" t="s">
        <v>242</v>
      </c>
      <c r="F438" s="6">
        <v>351018</v>
      </c>
      <c r="G438" s="6">
        <v>351018</v>
      </c>
      <c r="H438" s="5"/>
    </row>
    <row r="439" spans="2:8" ht="12.75" customHeight="1">
      <c r="B439" s="5"/>
      <c r="C439" s="5"/>
      <c r="D439" s="5" t="s">
        <v>230</v>
      </c>
      <c r="E439" s="5" t="s">
        <v>242</v>
      </c>
      <c r="F439" s="6">
        <v>45928</v>
      </c>
      <c r="G439" s="6">
        <v>45928</v>
      </c>
      <c r="H439" s="5"/>
    </row>
    <row r="440" spans="2:8" ht="12.75" customHeight="1">
      <c r="B440" s="13"/>
      <c r="C440" s="13"/>
      <c r="D440" s="11" t="s">
        <v>446</v>
      </c>
      <c r="E440" s="9" t="s">
        <v>243</v>
      </c>
      <c r="F440" s="6">
        <v>0</v>
      </c>
      <c r="G440" s="6">
        <v>148502</v>
      </c>
      <c r="H440" s="13"/>
    </row>
    <row r="441" spans="2:8" ht="12.75" customHeight="1">
      <c r="B441" s="13"/>
      <c r="C441" s="13"/>
      <c r="D441" s="11" t="s">
        <v>446</v>
      </c>
      <c r="E441" s="9" t="s">
        <v>243</v>
      </c>
      <c r="F441" s="12">
        <v>4839116.905514351</v>
      </c>
      <c r="G441" s="12">
        <v>4839116.905514351</v>
      </c>
      <c r="H441" s="13"/>
    </row>
    <row r="442" spans="2:8" ht="12.75" customHeight="1">
      <c r="B442" s="13"/>
      <c r="C442" s="13"/>
      <c r="D442" s="9"/>
      <c r="E442" s="9"/>
      <c r="F442" s="12"/>
      <c r="G442" s="6"/>
      <c r="H442" s="13"/>
    </row>
    <row r="443" spans="1:8" ht="15.75">
      <c r="A443" s="1">
        <v>65</v>
      </c>
      <c r="B443" s="17" t="s">
        <v>293</v>
      </c>
      <c r="C443" s="16">
        <f>SUM(F443:F447)+G443</f>
        <v>5828777</v>
      </c>
      <c r="D443" s="11" t="s">
        <v>448</v>
      </c>
      <c r="E443" s="9" t="s">
        <v>243</v>
      </c>
      <c r="F443" s="12">
        <v>0</v>
      </c>
      <c r="G443" s="6">
        <v>47240</v>
      </c>
      <c r="H443" s="16">
        <v>5828777</v>
      </c>
    </row>
    <row r="444" spans="2:8" ht="12.75" customHeight="1">
      <c r="B444" s="15" t="s">
        <v>447</v>
      </c>
      <c r="C444" s="13"/>
      <c r="D444" s="5" t="s">
        <v>123</v>
      </c>
      <c r="E444" s="5" t="s">
        <v>242</v>
      </c>
      <c r="F444" s="6">
        <v>1064567</v>
      </c>
      <c r="G444" s="6">
        <v>1064567</v>
      </c>
      <c r="H444" s="13"/>
    </row>
    <row r="445" spans="2:8" ht="12.75" customHeight="1">
      <c r="B445" s="13"/>
      <c r="C445" s="13"/>
      <c r="D445" s="5" t="s">
        <v>0</v>
      </c>
      <c r="E445" s="5" t="s">
        <v>242</v>
      </c>
      <c r="F445" s="6">
        <v>1612372</v>
      </c>
      <c r="G445" s="6">
        <v>1612372</v>
      </c>
      <c r="H445" s="13"/>
    </row>
    <row r="446" spans="2:8" ht="12.75" customHeight="1">
      <c r="B446" s="13"/>
      <c r="C446" s="13"/>
      <c r="D446" s="11" t="s">
        <v>448</v>
      </c>
      <c r="E446" s="9" t="s">
        <v>243</v>
      </c>
      <c r="F446" s="12">
        <v>1539365</v>
      </c>
      <c r="G446" s="12">
        <v>1539365</v>
      </c>
      <c r="H446" s="13"/>
    </row>
    <row r="447" spans="2:8" ht="12.75" customHeight="1">
      <c r="B447" s="13"/>
      <c r="C447" s="13"/>
      <c r="D447" s="5" t="s">
        <v>5</v>
      </c>
      <c r="E447" s="5" t="s">
        <v>242</v>
      </c>
      <c r="F447" s="6">
        <v>1565233</v>
      </c>
      <c r="G447" s="6">
        <v>1565233</v>
      </c>
      <c r="H447" s="13"/>
    </row>
    <row r="448" spans="2:8" ht="12.75" customHeight="1">
      <c r="B448" s="13"/>
      <c r="C448" s="13"/>
      <c r="D448" s="5"/>
      <c r="E448" s="5"/>
      <c r="F448" s="6"/>
      <c r="G448" s="6"/>
      <c r="H448" s="13"/>
    </row>
    <row r="449" spans="1:8" ht="15.75">
      <c r="A449" s="1">
        <v>66</v>
      </c>
      <c r="B449" s="17" t="s">
        <v>294</v>
      </c>
      <c r="C449" s="16">
        <f>SUM(F449:F456)+G454</f>
        <v>14391068</v>
      </c>
      <c r="D449" s="5" t="s">
        <v>82</v>
      </c>
      <c r="E449" s="5" t="s">
        <v>242</v>
      </c>
      <c r="F449" s="6">
        <v>1209343</v>
      </c>
      <c r="G449" s="6">
        <v>1209343</v>
      </c>
      <c r="H449" s="16">
        <v>14391068</v>
      </c>
    </row>
    <row r="450" spans="2:8" ht="12.75" customHeight="1">
      <c r="B450" s="15" t="s">
        <v>449</v>
      </c>
      <c r="C450" s="13"/>
      <c r="D450" s="5" t="s">
        <v>83</v>
      </c>
      <c r="E450" s="5" t="s">
        <v>242</v>
      </c>
      <c r="F450" s="7">
        <v>90718</v>
      </c>
      <c r="G450" s="7">
        <v>90718</v>
      </c>
      <c r="H450" s="13"/>
    </row>
    <row r="451" spans="2:8" ht="12.75" customHeight="1">
      <c r="B451" s="13"/>
      <c r="C451" s="13"/>
      <c r="D451" s="5" t="s">
        <v>79</v>
      </c>
      <c r="E451" s="5" t="s">
        <v>242</v>
      </c>
      <c r="F451" s="6">
        <v>15052</v>
      </c>
      <c r="G451" s="6">
        <v>15052</v>
      </c>
      <c r="H451" s="13"/>
    </row>
    <row r="452" spans="2:8" ht="12.75" customHeight="1">
      <c r="B452" s="13"/>
      <c r="C452" s="13"/>
      <c r="D452" s="5" t="s">
        <v>78</v>
      </c>
      <c r="E452" s="5" t="s">
        <v>242</v>
      </c>
      <c r="F452" s="6">
        <v>2353403</v>
      </c>
      <c r="G452" s="6">
        <v>2353403</v>
      </c>
      <c r="H452" s="13"/>
    </row>
    <row r="453" spans="2:8" ht="12.75" customHeight="1">
      <c r="B453" s="13"/>
      <c r="C453" s="13"/>
      <c r="D453" s="5" t="s">
        <v>80</v>
      </c>
      <c r="E453" s="5" t="s">
        <v>242</v>
      </c>
      <c r="F453" s="6">
        <v>4328665</v>
      </c>
      <c r="G453" s="6">
        <v>4328665</v>
      </c>
      <c r="H453" s="13"/>
    </row>
    <row r="454" spans="2:8" ht="12.75" customHeight="1">
      <c r="B454" s="13"/>
      <c r="C454" s="13"/>
      <c r="D454" s="11" t="s">
        <v>450</v>
      </c>
      <c r="E454" s="9" t="s">
        <v>243</v>
      </c>
      <c r="F454" s="6">
        <v>0</v>
      </c>
      <c r="G454" s="6">
        <v>90264</v>
      </c>
      <c r="H454" s="13"/>
    </row>
    <row r="455" spans="2:8" ht="12.75" customHeight="1">
      <c r="B455" s="13"/>
      <c r="C455" s="13"/>
      <c r="D455" s="11" t="s">
        <v>450</v>
      </c>
      <c r="E455" s="9" t="s">
        <v>243</v>
      </c>
      <c r="F455" s="12">
        <v>2941356</v>
      </c>
      <c r="G455" s="12">
        <v>2941356</v>
      </c>
      <c r="H455" s="13"/>
    </row>
    <row r="456" spans="2:8" ht="12.75" customHeight="1">
      <c r="B456" s="13"/>
      <c r="C456" s="13"/>
      <c r="D456" s="5" t="s">
        <v>81</v>
      </c>
      <c r="E456" s="5" t="s">
        <v>242</v>
      </c>
      <c r="F456" s="6">
        <v>3362267</v>
      </c>
      <c r="G456" s="6">
        <v>3362267</v>
      </c>
      <c r="H456" s="13"/>
    </row>
    <row r="457" spans="2:8" ht="12.75" customHeight="1">
      <c r="B457" s="13"/>
      <c r="C457" s="13"/>
      <c r="D457" s="5"/>
      <c r="E457" s="5"/>
      <c r="F457" s="6"/>
      <c r="G457" s="6"/>
      <c r="H457" s="13"/>
    </row>
    <row r="458" spans="1:8" ht="15.75">
      <c r="A458" s="1">
        <v>67</v>
      </c>
      <c r="B458" s="17" t="s">
        <v>264</v>
      </c>
      <c r="C458" s="16">
        <f>SUM(F458:F462)+G460</f>
        <v>2069314.889109164</v>
      </c>
      <c r="D458" s="5" t="s">
        <v>21</v>
      </c>
      <c r="E458" s="5" t="s">
        <v>242</v>
      </c>
      <c r="F458" s="6">
        <v>123579</v>
      </c>
      <c r="G458" s="6">
        <v>123579</v>
      </c>
      <c r="H458" s="16">
        <v>2069314.889109164</v>
      </c>
    </row>
    <row r="459" spans="2:8" ht="12.75" customHeight="1">
      <c r="B459" s="15" t="s">
        <v>451</v>
      </c>
      <c r="C459" s="13"/>
      <c r="D459" s="5" t="s">
        <v>19</v>
      </c>
      <c r="E459" s="5" t="s">
        <v>242</v>
      </c>
      <c r="F459" s="6">
        <v>343846</v>
      </c>
      <c r="G459" s="6">
        <v>343846</v>
      </c>
      <c r="H459" s="13"/>
    </row>
    <row r="460" spans="2:8" ht="12.75" customHeight="1">
      <c r="B460" s="13"/>
      <c r="C460" s="13"/>
      <c r="D460" s="11" t="s">
        <v>452</v>
      </c>
      <c r="E460" s="9" t="s">
        <v>243</v>
      </c>
      <c r="F460" s="6">
        <v>0</v>
      </c>
      <c r="G460" s="6">
        <v>43590</v>
      </c>
      <c r="H460" s="13"/>
    </row>
    <row r="461" spans="2:8" ht="12.75" customHeight="1">
      <c r="B461" s="13"/>
      <c r="C461" s="13"/>
      <c r="D461" s="11" t="s">
        <v>452</v>
      </c>
      <c r="E461" s="9" t="s">
        <v>243</v>
      </c>
      <c r="F461" s="12">
        <v>1420427.889109164</v>
      </c>
      <c r="G461" s="12">
        <v>1420427.889109164</v>
      </c>
      <c r="H461" s="13"/>
    </row>
    <row r="462" spans="2:8" ht="12.75" customHeight="1">
      <c r="B462" s="13"/>
      <c r="C462" s="13"/>
      <c r="D462" s="5" t="s">
        <v>183</v>
      </c>
      <c r="E462" s="5" t="s">
        <v>242</v>
      </c>
      <c r="F462" s="6">
        <v>137872</v>
      </c>
      <c r="G462" s="6">
        <v>137872</v>
      </c>
      <c r="H462" s="13"/>
    </row>
    <row r="463" spans="2:8" ht="12.75" customHeight="1">
      <c r="B463" s="13"/>
      <c r="C463" s="13"/>
      <c r="D463" s="5"/>
      <c r="E463" s="5"/>
      <c r="F463" s="6"/>
      <c r="G463" s="6"/>
      <c r="H463" s="13"/>
    </row>
    <row r="464" spans="1:8" ht="15.75">
      <c r="A464" s="1">
        <v>68</v>
      </c>
      <c r="B464" s="17" t="s">
        <v>286</v>
      </c>
      <c r="C464" s="16">
        <f>SUM(F464:F469)+G464</f>
        <v>6833501</v>
      </c>
      <c r="D464" s="11" t="s">
        <v>453</v>
      </c>
      <c r="E464" s="9" t="s">
        <v>243</v>
      </c>
      <c r="F464" s="6">
        <v>0</v>
      </c>
      <c r="G464" s="6">
        <v>100224</v>
      </c>
      <c r="H464" s="16">
        <v>6833501</v>
      </c>
    </row>
    <row r="465" spans="2:8" ht="12.75" customHeight="1">
      <c r="B465" s="15" t="s">
        <v>454</v>
      </c>
      <c r="C465" s="13"/>
      <c r="D465" s="11" t="s">
        <v>453</v>
      </c>
      <c r="E465" s="9" t="s">
        <v>243</v>
      </c>
      <c r="F465" s="12">
        <v>3265921</v>
      </c>
      <c r="G465" s="12">
        <v>3265921</v>
      </c>
      <c r="H465" s="13"/>
    </row>
    <row r="466" spans="2:8" ht="12.75" customHeight="1">
      <c r="B466" s="13"/>
      <c r="C466" s="13"/>
      <c r="D466" s="5" t="s">
        <v>182</v>
      </c>
      <c r="E466" s="5" t="s">
        <v>242</v>
      </c>
      <c r="F466" s="6">
        <v>2609254</v>
      </c>
      <c r="G466" s="6">
        <v>2609254</v>
      </c>
      <c r="H466" s="13"/>
    </row>
    <row r="467" spans="2:8" ht="12.75" customHeight="1">
      <c r="B467" s="13"/>
      <c r="C467" s="13"/>
      <c r="D467" s="5" t="s">
        <v>11</v>
      </c>
      <c r="E467" s="5" t="s">
        <v>242</v>
      </c>
      <c r="F467" s="6">
        <v>431052</v>
      </c>
      <c r="G467" s="6">
        <v>431052</v>
      </c>
      <c r="H467" s="13"/>
    </row>
    <row r="468" spans="2:8" ht="12.75" customHeight="1">
      <c r="B468" s="13"/>
      <c r="C468" s="13"/>
      <c r="D468" s="5" t="s">
        <v>12</v>
      </c>
      <c r="E468" s="5" t="s">
        <v>242</v>
      </c>
      <c r="F468" s="6">
        <v>300000</v>
      </c>
      <c r="G468" s="6">
        <v>300000</v>
      </c>
      <c r="H468" s="13"/>
    </row>
    <row r="469" spans="2:8" ht="12.75" customHeight="1">
      <c r="B469" s="13"/>
      <c r="C469" s="13"/>
      <c r="D469" s="5" t="s">
        <v>20</v>
      </c>
      <c r="E469" s="5" t="s">
        <v>242</v>
      </c>
      <c r="F469" s="6">
        <v>127050</v>
      </c>
      <c r="G469" s="6">
        <v>127050</v>
      </c>
      <c r="H469" s="13"/>
    </row>
    <row r="470" spans="2:8" ht="12.75" customHeight="1">
      <c r="B470" s="13"/>
      <c r="C470" s="13"/>
      <c r="D470" s="5"/>
      <c r="E470" s="5"/>
      <c r="F470" s="6"/>
      <c r="G470" s="6"/>
      <c r="H470" s="13"/>
    </row>
    <row r="471" spans="1:8" ht="15.75">
      <c r="A471" s="1">
        <v>69</v>
      </c>
      <c r="B471" s="17" t="s">
        <v>288</v>
      </c>
      <c r="C471" s="16">
        <f>SUM(F471:F476)+G475</f>
        <v>1058280</v>
      </c>
      <c r="D471" s="5" t="s">
        <v>227</v>
      </c>
      <c r="E471" s="5" t="s">
        <v>242</v>
      </c>
      <c r="F471" s="6">
        <v>1978</v>
      </c>
      <c r="G471" s="6">
        <v>1978</v>
      </c>
      <c r="H471" s="16">
        <v>1058280</v>
      </c>
    </row>
    <row r="472" spans="2:8" ht="12.75" customHeight="1">
      <c r="B472" s="15" t="s">
        <v>455</v>
      </c>
      <c r="C472" s="13"/>
      <c r="D472" s="5" t="s">
        <v>229</v>
      </c>
      <c r="E472" s="5" t="s">
        <v>242</v>
      </c>
      <c r="F472" s="7">
        <v>32617</v>
      </c>
      <c r="G472" s="7">
        <v>32617</v>
      </c>
      <c r="H472" s="13"/>
    </row>
    <row r="473" spans="2:8" ht="12.75" customHeight="1">
      <c r="B473" s="13"/>
      <c r="C473" s="13"/>
      <c r="D473" s="5" t="s">
        <v>95</v>
      </c>
      <c r="E473" s="5" t="s">
        <v>242</v>
      </c>
      <c r="F473" s="6">
        <v>205981</v>
      </c>
      <c r="G473" s="6">
        <v>205981</v>
      </c>
      <c r="H473" s="13"/>
    </row>
    <row r="474" spans="2:8" ht="12.75" customHeight="1">
      <c r="B474" s="13"/>
      <c r="C474" s="13"/>
      <c r="D474" s="5" t="s">
        <v>231</v>
      </c>
      <c r="E474" s="5" t="s">
        <v>242</v>
      </c>
      <c r="F474" s="6">
        <v>44688</v>
      </c>
      <c r="G474" s="6">
        <v>44688</v>
      </c>
      <c r="H474" s="13"/>
    </row>
    <row r="475" spans="2:8" ht="12.75" customHeight="1">
      <c r="B475" s="13"/>
      <c r="C475" s="13"/>
      <c r="D475" s="11" t="s">
        <v>456</v>
      </c>
      <c r="E475" s="9" t="s">
        <v>243</v>
      </c>
      <c r="F475" s="6">
        <v>0</v>
      </c>
      <c r="G475" s="6">
        <v>23016</v>
      </c>
      <c r="H475" s="13"/>
    </row>
    <row r="476" spans="2:8" ht="12.75" customHeight="1">
      <c r="B476" s="13"/>
      <c r="C476" s="13"/>
      <c r="D476" s="11" t="s">
        <v>456</v>
      </c>
      <c r="E476" s="9" t="s">
        <v>243</v>
      </c>
      <c r="F476" s="12">
        <v>750000</v>
      </c>
      <c r="G476" s="12">
        <v>750000</v>
      </c>
      <c r="H476" s="13"/>
    </row>
    <row r="477" spans="2:8" ht="12.75" customHeight="1">
      <c r="B477" s="13"/>
      <c r="C477" s="13"/>
      <c r="D477" s="9"/>
      <c r="E477" s="9"/>
      <c r="F477" s="12"/>
      <c r="G477" s="6"/>
      <c r="H477" s="13"/>
    </row>
    <row r="478" spans="1:8" ht="15.75">
      <c r="A478" s="1">
        <v>70</v>
      </c>
      <c r="B478" s="17" t="s">
        <v>311</v>
      </c>
      <c r="C478" s="16">
        <f>SUM(F478:F479)+G478</f>
        <v>773016</v>
      </c>
      <c r="D478" s="11" t="s">
        <v>245</v>
      </c>
      <c r="E478" s="9" t="s">
        <v>243</v>
      </c>
      <c r="F478" s="12">
        <v>0</v>
      </c>
      <c r="G478" s="6">
        <v>23016</v>
      </c>
      <c r="H478" s="16">
        <v>773016</v>
      </c>
    </row>
    <row r="479" spans="2:8" ht="12.75" customHeight="1">
      <c r="B479" s="15" t="s">
        <v>457</v>
      </c>
      <c r="C479" s="13"/>
      <c r="D479" s="9" t="s">
        <v>245</v>
      </c>
      <c r="E479" s="9" t="s">
        <v>243</v>
      </c>
      <c r="F479" s="12">
        <v>750000</v>
      </c>
      <c r="G479" s="12">
        <v>750000</v>
      </c>
      <c r="H479" s="13"/>
    </row>
    <row r="480" spans="2:8" ht="12.75" customHeight="1">
      <c r="B480" s="13"/>
      <c r="C480" s="13"/>
      <c r="D480" s="9"/>
      <c r="E480" s="9"/>
      <c r="F480" s="12"/>
      <c r="G480" s="12"/>
      <c r="H480" s="13"/>
    </row>
    <row r="481" spans="1:8" ht="15.75">
      <c r="A481" s="1">
        <v>71</v>
      </c>
      <c r="B481" s="17" t="s">
        <v>271</v>
      </c>
      <c r="C481" s="16">
        <f>SUM(F481:F490)+G488</f>
        <v>4375675.933920868</v>
      </c>
      <c r="D481" s="5" t="s">
        <v>211</v>
      </c>
      <c r="E481" s="5" t="s">
        <v>242</v>
      </c>
      <c r="F481" s="7">
        <v>56257</v>
      </c>
      <c r="G481" s="7">
        <v>56257</v>
      </c>
      <c r="H481" s="16">
        <v>4375675.933920868</v>
      </c>
    </row>
    <row r="482" spans="2:8" ht="12.75" customHeight="1">
      <c r="B482" s="15" t="s">
        <v>458</v>
      </c>
      <c r="C482" s="13"/>
      <c r="D482" s="5" t="s">
        <v>65</v>
      </c>
      <c r="E482" s="5" t="s">
        <v>242</v>
      </c>
      <c r="F482" s="6">
        <v>260586</v>
      </c>
      <c r="G482" s="6">
        <v>260586</v>
      </c>
      <c r="H482" s="13"/>
    </row>
    <row r="483" spans="2:8" ht="12.75" customHeight="1">
      <c r="B483" s="13"/>
      <c r="C483" s="13"/>
      <c r="D483" s="5" t="s">
        <v>64</v>
      </c>
      <c r="E483" s="5" t="s">
        <v>242</v>
      </c>
      <c r="F483" s="6">
        <v>193044</v>
      </c>
      <c r="G483" s="6">
        <v>193044</v>
      </c>
      <c r="H483" s="13"/>
    </row>
    <row r="484" spans="2:8" ht="12.75" customHeight="1">
      <c r="B484" s="13"/>
      <c r="C484" s="13"/>
      <c r="D484" s="5" t="s">
        <v>67</v>
      </c>
      <c r="E484" s="5" t="s">
        <v>242</v>
      </c>
      <c r="F484" s="6">
        <v>66826</v>
      </c>
      <c r="G484" s="6">
        <v>66826</v>
      </c>
      <c r="H484" s="13"/>
    </row>
    <row r="485" spans="2:8" ht="12.75" customHeight="1">
      <c r="B485" s="13"/>
      <c r="C485" s="13"/>
      <c r="D485" s="5" t="s">
        <v>66</v>
      </c>
      <c r="E485" s="5" t="s">
        <v>242</v>
      </c>
      <c r="F485" s="6">
        <v>71327</v>
      </c>
      <c r="G485" s="6">
        <v>71327</v>
      </c>
      <c r="H485" s="13"/>
    </row>
    <row r="486" spans="2:8" ht="12.75" customHeight="1">
      <c r="B486" s="5"/>
      <c r="C486" s="5"/>
      <c r="D486" s="5" t="s">
        <v>77</v>
      </c>
      <c r="E486" s="5" t="s">
        <v>242</v>
      </c>
      <c r="F486" s="6">
        <v>10000</v>
      </c>
      <c r="G486" s="6">
        <v>10000</v>
      </c>
      <c r="H486" s="5"/>
    </row>
    <row r="487" spans="2:8" ht="12.75" customHeight="1">
      <c r="B487" s="13"/>
      <c r="C487" s="13"/>
      <c r="D487" s="5" t="s">
        <v>68</v>
      </c>
      <c r="E487" s="5" t="s">
        <v>242</v>
      </c>
      <c r="F487" s="6">
        <v>728866</v>
      </c>
      <c r="G487" s="6">
        <v>728866</v>
      </c>
      <c r="H487" s="13"/>
    </row>
    <row r="488" spans="2:8" ht="12.75" customHeight="1">
      <c r="B488" s="15"/>
      <c r="C488" s="15"/>
      <c r="D488" s="11" t="s">
        <v>459</v>
      </c>
      <c r="E488" s="9" t="s">
        <v>243</v>
      </c>
      <c r="F488" s="12">
        <v>0</v>
      </c>
      <c r="G488" s="6">
        <v>82168</v>
      </c>
      <c r="H488" s="15"/>
    </row>
    <row r="489" spans="2:8" ht="12.75" customHeight="1">
      <c r="B489" s="15"/>
      <c r="C489" s="15"/>
      <c r="D489" s="11" t="s">
        <v>459</v>
      </c>
      <c r="E489" s="9" t="s">
        <v>243</v>
      </c>
      <c r="F489" s="12">
        <v>2677535.9339208673</v>
      </c>
      <c r="G489" s="12">
        <v>2677535.9339208673</v>
      </c>
      <c r="H489" s="15"/>
    </row>
    <row r="490" spans="2:8" ht="12.75" customHeight="1">
      <c r="B490" s="15"/>
      <c r="C490" s="15"/>
      <c r="D490" s="5" t="s">
        <v>131</v>
      </c>
      <c r="E490" s="5" t="s">
        <v>242</v>
      </c>
      <c r="F490" s="6">
        <v>229066</v>
      </c>
      <c r="G490" s="6">
        <v>229066</v>
      </c>
      <c r="H490" s="15"/>
    </row>
    <row r="492" spans="3:8" ht="12.75" customHeight="1">
      <c r="C492" s="20">
        <f>SUM(C2:C490)</f>
        <v>500000000.16575366</v>
      </c>
      <c r="F492" s="20">
        <f>SUM(F2:F490)</f>
        <v>495142866.16575366</v>
      </c>
      <c r="G492" s="20">
        <f>SUM(G2:G490)</f>
        <v>500000000.16575366</v>
      </c>
      <c r="H492" s="20">
        <f>SUM(H2:H490)</f>
        <v>500000000.16575366</v>
      </c>
    </row>
    <row r="494" spans="2:3" ht="12.75" customHeight="1">
      <c r="B494" s="21" t="s">
        <v>464</v>
      </c>
      <c r="C494" s="20"/>
    </row>
    <row r="495" ht="12.75" customHeight="1">
      <c r="B495" s="1" t="s">
        <v>466</v>
      </c>
    </row>
    <row r="496" ht="12.75" customHeight="1">
      <c r="B496" s="1" t="s">
        <v>468</v>
      </c>
    </row>
    <row r="497" ht="12.75" customHeight="1">
      <c r="B497" s="1" t="s">
        <v>471</v>
      </c>
    </row>
    <row r="498" ht="12.75" customHeight="1">
      <c r="B498" s="1" t="s">
        <v>469</v>
      </c>
    </row>
    <row r="499" ht="12.75" customHeight="1">
      <c r="B499" s="1" t="s">
        <v>470</v>
      </c>
    </row>
    <row r="500" ht="12.75" customHeight="1">
      <c r="B500" s="1" t="s">
        <v>472</v>
      </c>
    </row>
  </sheetData>
  <sheetProtection/>
  <printOptions gridLines="1"/>
  <pageMargins left="0.5" right="0.5" top="0.5" bottom="0.5" header="0.5" footer="0.25"/>
  <pageSetup fitToHeight="0" fitToWidth="1" horizontalDpi="600" verticalDpi="600" orientation="portrait" pageOrder="overThenDown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Ent-15: Adult Education Block Grant (CA Dept of Education)</dc:title>
  <dc:subject>Entitlements for the Adult Education Block Grant program for fiscal year 2015-16.</dc:subject>
  <dc:creator>School Fiscal Services</dc:creator>
  <cp:keywords/>
  <dc:description/>
  <cp:lastModifiedBy>Veronica Parker</cp:lastModifiedBy>
  <cp:lastPrinted>2015-12-30T19:55:09Z</cp:lastPrinted>
  <dcterms:created xsi:type="dcterms:W3CDTF">2012-02-14T16:44:49Z</dcterms:created>
  <dcterms:modified xsi:type="dcterms:W3CDTF">2018-08-02T19:50:46Z</dcterms:modified>
  <cp:category/>
  <cp:version/>
  <cp:contentType/>
  <cp:contentStatus/>
</cp:coreProperties>
</file>